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nci006\Desktop\"/>
    </mc:Choice>
  </mc:AlternateContent>
  <xr:revisionPtr revIDLastSave="0" documentId="8_{A292C595-A88B-4E62-97B6-13450E13A988}" xr6:coauthVersionLast="47" xr6:coauthVersionMax="47" xr10:uidLastSave="{00000000-0000-0000-0000-000000000000}"/>
  <bookViews>
    <workbookView xWindow="-120" yWindow="-120" windowWidth="29040" windowHeight="15840" xr2:uid="{F2409C40-F3C0-4ADE-BDCC-C412998EE895}"/>
  </bookViews>
  <sheets>
    <sheet name="Assegnazioni Comuni 2024" sheetId="1" r:id="rId1"/>
  </sheets>
  <definedNames>
    <definedName name="_xlnm._FilterDatabase" localSheetId="0" hidden="1">'Assegnazioni Comuni 2024'!$A$4:$H$163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5" i="1" l="1"/>
  <c r="F165" i="1"/>
  <c r="G165" i="1"/>
  <c r="J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165" i="1" l="1"/>
  <c r="I71" i="1" l="1"/>
  <c r="I93" i="1"/>
  <c r="I11" i="1"/>
  <c r="I131" i="1"/>
  <c r="I79" i="1"/>
  <c r="I58" i="1"/>
  <c r="I54" i="1"/>
  <c r="I120" i="1"/>
  <c r="I121" i="1"/>
  <c r="I96" i="1"/>
  <c r="I57" i="1"/>
  <c r="I18" i="1"/>
  <c r="I19" i="1"/>
  <c r="I106" i="1"/>
  <c r="I66" i="1"/>
  <c r="I47" i="1"/>
  <c r="I127" i="1"/>
  <c r="I17" i="1"/>
  <c r="I141" i="1"/>
  <c r="I67" i="1"/>
  <c r="I155" i="1"/>
  <c r="I29" i="1"/>
  <c r="I163" i="1"/>
  <c r="I157" i="1"/>
  <c r="I151" i="1"/>
  <c r="I145" i="1"/>
  <c r="I139" i="1"/>
  <c r="I103" i="1"/>
  <c r="I152" i="1"/>
  <c r="I128" i="1"/>
  <c r="I104" i="1"/>
  <c r="I80" i="1"/>
  <c r="I56" i="1"/>
  <c r="I26" i="1"/>
  <c r="I142" i="1"/>
  <c r="I118" i="1"/>
  <c r="I94" i="1"/>
  <c r="I70" i="1"/>
  <c r="I46" i="1"/>
  <c r="I39" i="1"/>
  <c r="I32" i="1"/>
  <c r="I25" i="1"/>
  <c r="I10" i="1"/>
  <c r="I158" i="1"/>
  <c r="I134" i="1"/>
  <c r="I110" i="1"/>
  <c r="I86" i="1"/>
  <c r="I62" i="1"/>
  <c r="I38" i="1"/>
  <c r="I140" i="1"/>
  <c r="I116" i="1"/>
  <c r="I92" i="1"/>
  <c r="I68" i="1"/>
  <c r="I44" i="1"/>
  <c r="I160" i="1"/>
  <c r="I88" i="1"/>
  <c r="I98" i="1"/>
  <c r="I8" i="1"/>
  <c r="I136" i="1"/>
  <c r="I64" i="1"/>
  <c r="I146" i="1"/>
  <c r="I74" i="1"/>
  <c r="I50" i="1"/>
  <c r="I14" i="1"/>
  <c r="I21" i="1"/>
  <c r="I112" i="1"/>
  <c r="I22" i="1"/>
  <c r="I20" i="1"/>
  <c r="I28" i="1"/>
  <c r="I122" i="1"/>
  <c r="I13" i="1"/>
  <c r="I99" i="1"/>
  <c r="I111" i="1"/>
  <c r="I147" i="1"/>
  <c r="I34" i="1"/>
  <c r="I76" i="1"/>
  <c r="I84" i="1"/>
  <c r="I133" i="1"/>
  <c r="I77" i="1"/>
  <c r="I126" i="1"/>
  <c r="I143" i="1"/>
  <c r="I81" i="1"/>
  <c r="I6" i="1"/>
  <c r="I33" i="1"/>
  <c r="I87" i="1"/>
  <c r="I108" i="1"/>
  <c r="I101" i="1"/>
  <c r="I150" i="1"/>
  <c r="I12" i="1"/>
  <c r="I114" i="1"/>
  <c r="I30" i="1"/>
  <c r="I59" i="1"/>
  <c r="I105" i="1"/>
  <c r="I107" i="1"/>
  <c r="I42" i="1"/>
  <c r="I132" i="1"/>
  <c r="I125" i="1"/>
  <c r="I48" i="1"/>
  <c r="I91" i="1"/>
  <c r="I123" i="1"/>
  <c r="I83" i="1"/>
  <c r="I115" i="1"/>
  <c r="I138" i="1"/>
  <c r="I65" i="1"/>
  <c r="I156" i="1"/>
  <c r="I149" i="1"/>
  <c r="I72" i="1"/>
  <c r="I162" i="1"/>
  <c r="I135" i="1"/>
  <c r="I153" i="1"/>
  <c r="I16" i="1"/>
  <c r="I148" i="1"/>
  <c r="I89" i="1"/>
  <c r="I40" i="1"/>
  <c r="I43" i="1"/>
  <c r="I45" i="1"/>
  <c r="I159" i="1"/>
  <c r="I113" i="1"/>
  <c r="I51" i="1"/>
  <c r="I52" i="1"/>
  <c r="I90" i="1"/>
  <c r="I7" i="1"/>
  <c r="I5" i="1"/>
  <c r="I97" i="1"/>
  <c r="I9" i="1"/>
  <c r="I49" i="1"/>
  <c r="I137" i="1"/>
  <c r="I55" i="1"/>
  <c r="I144" i="1"/>
  <c r="I63" i="1"/>
  <c r="I100" i="1"/>
  <c r="I124" i="1"/>
  <c r="I130" i="1"/>
  <c r="I27" i="1"/>
  <c r="I31" i="1"/>
  <c r="I117" i="1"/>
  <c r="I36" i="1"/>
  <c r="I69" i="1"/>
  <c r="I161" i="1"/>
  <c r="I41" i="1"/>
  <c r="I82" i="1"/>
  <c r="I35" i="1"/>
  <c r="I129" i="1"/>
  <c r="I37" i="1"/>
  <c r="I85" i="1"/>
  <c r="I24" i="1"/>
  <c r="I78" i="1"/>
  <c r="I95" i="1"/>
  <c r="I73" i="1"/>
  <c r="I15" i="1"/>
  <c r="I109" i="1"/>
  <c r="I60" i="1"/>
  <c r="I61" i="1"/>
  <c r="I53" i="1"/>
  <c r="I23" i="1"/>
  <c r="I75" i="1"/>
  <c r="I119" i="1"/>
  <c r="I102" i="1"/>
  <c r="I154" i="1"/>
  <c r="I165" i="1" l="1"/>
</calcChain>
</file>

<file path=xl/sharedStrings.xml><?xml version="1.0" encoding="utf-8"?>
<sst xmlns="http://schemas.openxmlformats.org/spreadsheetml/2006/main" count="651" uniqueCount="333">
  <si>
    <t>Riparto fondo per l'assistenza all'autonomia e alla comunicazione degli alunni con disabilità anno 2024</t>
  </si>
  <si>
    <t>Alunni con disabilità per regione, provincia, comune e livello scolastico_Organico di fatto A.S. 2023/2024</t>
  </si>
  <si>
    <t>Regione</t>
  </si>
  <si>
    <t>Provincia</t>
  </si>
  <si>
    <t>codice catastale comune</t>
  </si>
  <si>
    <t>comune</t>
  </si>
  <si>
    <t xml:space="preserve"> Alunni con Disabilità</t>
  </si>
  <si>
    <t>Riparto</t>
  </si>
  <si>
    <t>infanzia</t>
  </si>
  <si>
    <t>primaria</t>
  </si>
  <si>
    <t>I grado</t>
  </si>
  <si>
    <t>Totale</t>
  </si>
  <si>
    <t>Percentuale alunni con disabilità (scuola infanzia+primaria+secondaria I grado)</t>
  </si>
  <si>
    <t xml:space="preserve">Fondo di 100 mln. Quota spettante </t>
  </si>
  <si>
    <t>LIGURIA</t>
  </si>
  <si>
    <t>GENOVA</t>
  </si>
  <si>
    <t>A388</t>
  </si>
  <si>
    <t>ARENZANO</t>
  </si>
  <si>
    <t>A506</t>
  </si>
  <si>
    <t>AVEGNO</t>
  </si>
  <si>
    <t>A658</t>
  </si>
  <si>
    <t>BARGAGLI</t>
  </si>
  <si>
    <t>A922</t>
  </si>
  <si>
    <t>BOGLIASCO</t>
  </si>
  <si>
    <t>B067</t>
  </si>
  <si>
    <t>BORZONASCA</t>
  </si>
  <si>
    <t>B282</t>
  </si>
  <si>
    <t>BUSALLA</t>
  </si>
  <si>
    <t>B490</t>
  </si>
  <si>
    <t>CAMOGLI</t>
  </si>
  <si>
    <t>B538</t>
  </si>
  <si>
    <t>CAMPO LIGURE</t>
  </si>
  <si>
    <t>B551</t>
  </si>
  <si>
    <t>CAMPOMORONE</t>
  </si>
  <si>
    <t>B726</t>
  </si>
  <si>
    <t>CARASCO</t>
  </si>
  <si>
    <t>B939</t>
  </si>
  <si>
    <t>CASARZA LIGURE</t>
  </si>
  <si>
    <t>B956</t>
  </si>
  <si>
    <t>CASELLA</t>
  </si>
  <si>
    <t>C302</t>
  </si>
  <si>
    <t>CASTIGLIONE CHIAVARESE</t>
  </si>
  <si>
    <t>C481</t>
  </si>
  <si>
    <t>CERANESI</t>
  </si>
  <si>
    <t>C621</t>
  </si>
  <si>
    <t>CHIAVARI</t>
  </si>
  <si>
    <t>C673</t>
  </si>
  <si>
    <t>CICAGNA</t>
  </si>
  <si>
    <t>C823</t>
  </si>
  <si>
    <t>COGOLETO</t>
  </si>
  <si>
    <t>C826</t>
  </si>
  <si>
    <t>COGORNO</t>
  </si>
  <si>
    <t>D255</t>
  </si>
  <si>
    <t>DAVAGNA</t>
  </si>
  <si>
    <t>D512</t>
  </si>
  <si>
    <t>FAVALE DI MALVARO</t>
  </si>
  <si>
    <t>D969</t>
  </si>
  <si>
    <t>E341</t>
  </si>
  <si>
    <t>ISOLA DEL CANTONE</t>
  </si>
  <si>
    <t>E488</t>
  </si>
  <si>
    <t>LAVAGNA</t>
  </si>
  <si>
    <t>E519</t>
  </si>
  <si>
    <t>LEIVI</t>
  </si>
  <si>
    <t>E737</t>
  </si>
  <si>
    <t>LUMARZO</t>
  </si>
  <si>
    <t>F020</t>
  </si>
  <si>
    <t>MASONE</t>
  </si>
  <si>
    <t>F098</t>
  </si>
  <si>
    <t>MELE</t>
  </si>
  <si>
    <t>F173</t>
  </si>
  <si>
    <t>MEZZANEGO</t>
  </si>
  <si>
    <t>F202</t>
  </si>
  <si>
    <t>MIGNANEGO</t>
  </si>
  <si>
    <t>F256</t>
  </si>
  <si>
    <t>MOCONESI</t>
  </si>
  <si>
    <t>F354</t>
  </si>
  <si>
    <t>MONEGLIA</t>
  </si>
  <si>
    <t>F682</t>
  </si>
  <si>
    <t>MONTOGGIO</t>
  </si>
  <si>
    <t>F858</t>
  </si>
  <si>
    <t>NE</t>
  </si>
  <si>
    <t>G093</t>
  </si>
  <si>
    <t>ORERO</t>
  </si>
  <si>
    <t>G646</t>
  </si>
  <si>
    <t>PIEVE LIGURE</t>
  </si>
  <si>
    <t>H183</t>
  </si>
  <si>
    <t>RAPALLO</t>
  </si>
  <si>
    <t>H212</t>
  </si>
  <si>
    <t>RECCO</t>
  </si>
  <si>
    <t>H536</t>
  </si>
  <si>
    <t>RONCO SCRIVIA</t>
  </si>
  <si>
    <t>H581</t>
  </si>
  <si>
    <t>ROSSIGLIONE</t>
  </si>
  <si>
    <t>H599</t>
  </si>
  <si>
    <t>ROVEGNO</t>
  </si>
  <si>
    <t>H802</t>
  </si>
  <si>
    <t>SAN COLOMBANO CERTENOLI</t>
  </si>
  <si>
    <t>I225</t>
  </si>
  <si>
    <t>SANTA MARGHERITA LIGURE</t>
  </si>
  <si>
    <t>I346</t>
  </si>
  <si>
    <t>SANT'OLCESE</t>
  </si>
  <si>
    <t>I368</t>
  </si>
  <si>
    <t>SANTO STEFANO D'AVETO</t>
  </si>
  <si>
    <t>I475</t>
  </si>
  <si>
    <t>SAVIGNONE</t>
  </si>
  <si>
    <t>I640</t>
  </si>
  <si>
    <t>SERRA RICCO'</t>
  </si>
  <si>
    <t>I693</t>
  </si>
  <si>
    <t>SESTRI LEVANTE</t>
  </si>
  <si>
    <t>I852</t>
  </si>
  <si>
    <t>SORI</t>
  </si>
  <si>
    <t>L298</t>
  </si>
  <si>
    <t>TORRIGLIA</t>
  </si>
  <si>
    <t>L507</t>
  </si>
  <si>
    <t>USCIO</t>
  </si>
  <si>
    <t>M182</t>
  </si>
  <si>
    <t>ZOAGLI</t>
  </si>
  <si>
    <t>IMPERIA</t>
  </si>
  <si>
    <t>A536</t>
  </si>
  <si>
    <t>BADALUCCO</t>
  </si>
  <si>
    <t>A984</t>
  </si>
  <si>
    <t>BORDIGHERA</t>
  </si>
  <si>
    <t>B020</t>
  </si>
  <si>
    <t>BORGOMARO</t>
  </si>
  <si>
    <t>B559</t>
  </si>
  <si>
    <t>CAMPOROSSO</t>
  </si>
  <si>
    <t>C143</t>
  </si>
  <si>
    <t>CASTELLARO</t>
  </si>
  <si>
    <t>C511</t>
  </si>
  <si>
    <t>CERIANA</t>
  </si>
  <si>
    <t>C559</t>
  </si>
  <si>
    <t>CERVO</t>
  </si>
  <si>
    <t>C718</t>
  </si>
  <si>
    <t>CIPRESSA</t>
  </si>
  <si>
    <t>D296</t>
  </si>
  <si>
    <t>DIANO CASTELLO</t>
  </si>
  <si>
    <t>D297</t>
  </si>
  <si>
    <t>DIANO MARINA</t>
  </si>
  <si>
    <t>D298</t>
  </si>
  <si>
    <t>DIANO SAN PIETRO</t>
  </si>
  <si>
    <t>D318</t>
  </si>
  <si>
    <t>DOLCEACQUA</t>
  </si>
  <si>
    <t>D319</t>
  </si>
  <si>
    <t>DOLCEDO</t>
  </si>
  <si>
    <t>E290</t>
  </si>
  <si>
    <t>E346</t>
  </si>
  <si>
    <t>ISOLABONA</t>
  </si>
  <si>
    <t>E719</t>
  </si>
  <si>
    <t>LUCINASCO</t>
  </si>
  <si>
    <t>G164</t>
  </si>
  <si>
    <t>OSPEDALETTI</t>
  </si>
  <si>
    <t>G454</t>
  </si>
  <si>
    <t>PERINALDO</t>
  </si>
  <si>
    <t>G632</t>
  </si>
  <si>
    <t>PIEVE DI TECO</t>
  </si>
  <si>
    <t>G660</t>
  </si>
  <si>
    <t>PIGNA</t>
  </si>
  <si>
    <t>G814</t>
  </si>
  <si>
    <t>POMPEIANA</t>
  </si>
  <si>
    <t>G840</t>
  </si>
  <si>
    <t>PONTEDASSIO</t>
  </si>
  <si>
    <t>H180</t>
  </si>
  <si>
    <t>RANZO</t>
  </si>
  <si>
    <t>H328</t>
  </si>
  <si>
    <t>RIVA LIGURE</t>
  </si>
  <si>
    <t>H763</t>
  </si>
  <si>
    <t>SAN BARTOLOMEO AL MARE</t>
  </si>
  <si>
    <t>H780</t>
  </si>
  <si>
    <t>SAN BIAGIO DELLA CIMA</t>
  </si>
  <si>
    <t>H957</t>
  </si>
  <si>
    <t>SAN LORENZO AL MARE</t>
  </si>
  <si>
    <t>I138</t>
  </si>
  <si>
    <t>SANREMO</t>
  </si>
  <si>
    <t>I365</t>
  </si>
  <si>
    <t>SANTO STEFANO AL MARE</t>
  </si>
  <si>
    <t>I796</t>
  </si>
  <si>
    <t>SOLDANO</t>
  </si>
  <si>
    <t>L024</t>
  </si>
  <si>
    <t>TAGGIA</t>
  </si>
  <si>
    <t>L599</t>
  </si>
  <si>
    <t>VALLECROSIA</t>
  </si>
  <si>
    <t>L741</t>
  </si>
  <si>
    <t>VENTIMIGLIA</t>
  </si>
  <si>
    <t>LA SPEZIA</t>
  </si>
  <si>
    <t>A261</t>
  </si>
  <si>
    <t>AMEGLIA</t>
  </si>
  <si>
    <t>A373</t>
  </si>
  <si>
    <t>ARCOLA</t>
  </si>
  <si>
    <t>A836</t>
  </si>
  <si>
    <t>BEVERINO</t>
  </si>
  <si>
    <t>A932</t>
  </si>
  <si>
    <t>BOLANO</t>
  </si>
  <si>
    <t>A992</t>
  </si>
  <si>
    <t>BORGHETTO DI VARA</t>
  </si>
  <si>
    <t>B214</t>
  </si>
  <si>
    <t>BRUGNATO</t>
  </si>
  <si>
    <t>B410</t>
  </si>
  <si>
    <t>CALICE AL CORNOVIGLIO</t>
  </si>
  <si>
    <t>C240</t>
  </si>
  <si>
    <t>CASTELNUOVO MAGRA</t>
  </si>
  <si>
    <t>D265</t>
  </si>
  <si>
    <t>DEIVA MARINA</t>
  </si>
  <si>
    <t>D655</t>
  </si>
  <si>
    <t>FOLLO</t>
  </si>
  <si>
    <t>D758</t>
  </si>
  <si>
    <t>FRAMURA</t>
  </si>
  <si>
    <t>E070</t>
  </si>
  <si>
    <t>SESTA GODANO</t>
  </si>
  <si>
    <t>E463</t>
  </si>
  <si>
    <t>E542</t>
  </si>
  <si>
    <t>LERICI</t>
  </si>
  <si>
    <t>E560</t>
  </si>
  <si>
    <t>LEVANTO</t>
  </si>
  <si>
    <t>F609</t>
  </si>
  <si>
    <t>MONTEROSSO AL MARE</t>
  </si>
  <si>
    <t>G143</t>
  </si>
  <si>
    <t>LUNI</t>
  </si>
  <si>
    <t>G664</t>
  </si>
  <si>
    <t>PIGNONE</t>
  </si>
  <si>
    <t>G925</t>
  </si>
  <si>
    <t>PORTOVENERE</t>
  </si>
  <si>
    <t>H275</t>
  </si>
  <si>
    <t>RICCO' DEL GOLFO DI SPEZIA</t>
  </si>
  <si>
    <t>H304</t>
  </si>
  <si>
    <t>RIOMAGGIORE</t>
  </si>
  <si>
    <t>H461</t>
  </si>
  <si>
    <t>ROCCHETTA DI VARA</t>
  </si>
  <si>
    <t>I363</t>
  </si>
  <si>
    <t>SANTO STEFANO DI MAGRA</t>
  </si>
  <si>
    <t>I449</t>
  </si>
  <si>
    <t>SARZANA</t>
  </si>
  <si>
    <t>L681</t>
  </si>
  <si>
    <t>VARESE LIGURE</t>
  </si>
  <si>
    <t>L819</t>
  </si>
  <si>
    <t>VEZZANO LIGURE</t>
  </si>
  <si>
    <t>M177</t>
  </si>
  <si>
    <t>ZIGNAGO</t>
  </si>
  <si>
    <t>SAVONA</t>
  </si>
  <si>
    <t>A122</t>
  </si>
  <si>
    <t>ALASSIO</t>
  </si>
  <si>
    <t>A145</t>
  </si>
  <si>
    <t>ALBENGA</t>
  </si>
  <si>
    <t>A165</t>
  </si>
  <si>
    <t>ALBISSOLA MARINA</t>
  </si>
  <si>
    <t>A166</t>
  </si>
  <si>
    <t>ALBISOLA SUPERIORE</t>
  </si>
  <si>
    <t>A226</t>
  </si>
  <si>
    <t>ALTARE</t>
  </si>
  <si>
    <t>A278</t>
  </si>
  <si>
    <t>ANDORA</t>
  </si>
  <si>
    <t>A422</t>
  </si>
  <si>
    <t>ARNASCO</t>
  </si>
  <si>
    <t>A796</t>
  </si>
  <si>
    <t>BERGEGGI</t>
  </si>
  <si>
    <t>A931</t>
  </si>
  <si>
    <t>BOISSANO</t>
  </si>
  <si>
    <t>A999</t>
  </si>
  <si>
    <t>BORGHETTO SANTO SPIRITO</t>
  </si>
  <si>
    <t>B005</t>
  </si>
  <si>
    <t>BORGIO VEREZZI</t>
  </si>
  <si>
    <t>B369</t>
  </si>
  <si>
    <t>CAIRO MONTENOTTE</t>
  </si>
  <si>
    <t>B409</t>
  </si>
  <si>
    <t>CALICE LIGURE</t>
  </si>
  <si>
    <t>B416</t>
  </si>
  <si>
    <t>CALIZZANO</t>
  </si>
  <si>
    <t>B748</t>
  </si>
  <si>
    <t>CARCARE</t>
  </si>
  <si>
    <t>B927</t>
  </si>
  <si>
    <t>CASANOVA LERRONE</t>
  </si>
  <si>
    <t>C443</t>
  </si>
  <si>
    <t>CELLE LIGURE</t>
  </si>
  <si>
    <t>C463</t>
  </si>
  <si>
    <t>CENGIO</t>
  </si>
  <si>
    <t>C510</t>
  </si>
  <si>
    <t>CERIALE</t>
  </si>
  <si>
    <t>C729</t>
  </si>
  <si>
    <t>CISANO SUL NEVA</t>
  </si>
  <si>
    <t>D095</t>
  </si>
  <si>
    <t>COSSERIA</t>
  </si>
  <si>
    <t>D264</t>
  </si>
  <si>
    <t>DEGO</t>
  </si>
  <si>
    <t>D522</t>
  </si>
  <si>
    <t>ORCO FEGLINO</t>
  </si>
  <si>
    <t>D600</t>
  </si>
  <si>
    <t>FINALE LIGURE</t>
  </si>
  <si>
    <t>D927</t>
  </si>
  <si>
    <t>GARLENDA</t>
  </si>
  <si>
    <t>E414</t>
  </si>
  <si>
    <t>LAIGUEGLIA</t>
  </si>
  <si>
    <t>E632</t>
  </si>
  <si>
    <t>LOANO</t>
  </si>
  <si>
    <t>E816</t>
  </si>
  <si>
    <t>MAGLIOLO</t>
  </si>
  <si>
    <t>E860</t>
  </si>
  <si>
    <t>MALLARE</t>
  </si>
  <si>
    <t>F213</t>
  </si>
  <si>
    <t>MILLESIMO</t>
  </si>
  <si>
    <t>F226</t>
  </si>
  <si>
    <t>MIOGLIA</t>
  </si>
  <si>
    <t>F926</t>
  </si>
  <si>
    <t>NOLI</t>
  </si>
  <si>
    <t>G144</t>
  </si>
  <si>
    <t>ORTOVERO</t>
  </si>
  <si>
    <t>G281</t>
  </si>
  <si>
    <t>PALLARE</t>
  </si>
  <si>
    <t>G605</t>
  </si>
  <si>
    <t>PIETRA LIGURE</t>
  </si>
  <si>
    <t>G866</t>
  </si>
  <si>
    <t>PONTINVREA</t>
  </si>
  <si>
    <t>H126</t>
  </si>
  <si>
    <t>QUILIANO</t>
  </si>
  <si>
    <t>H452</t>
  </si>
  <si>
    <t>ROCCAVIGNALE</t>
  </si>
  <si>
    <t>I453</t>
  </si>
  <si>
    <t>SASSELLO</t>
  </si>
  <si>
    <t>I480</t>
  </si>
  <si>
    <t>I926</t>
  </si>
  <si>
    <t>SPOTORNO</t>
  </si>
  <si>
    <t>I946</t>
  </si>
  <si>
    <t>STELLA</t>
  </si>
  <si>
    <t>L190</t>
  </si>
  <si>
    <t>TOIRANO</t>
  </si>
  <si>
    <t>L315</t>
  </si>
  <si>
    <t>TOVO SAN GIACOMO</t>
  </si>
  <si>
    <t>L528</t>
  </si>
  <si>
    <t>VADO LIGURE</t>
  </si>
  <si>
    <t>L675</t>
  </si>
  <si>
    <t>VARAZZE</t>
  </si>
  <si>
    <t>L975</t>
  </si>
  <si>
    <t>VILLANOVA D'ALBENGA</t>
  </si>
  <si>
    <t>M197</t>
  </si>
  <si>
    <t>ZUCCARELLO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</si>
</sst>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-* #,##0_-;\-* #,##0_-;_-* &quot;-&quot;??_-;_-@_-"/>
    <numFmt numFmtId="166" formatCode="0.0000000%"/>
  </numFmts>
  <fonts count="11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63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0" fillId="0" borderId="0"/>
  </cellStyleXfs>
  <cellXfs count="33">
    <xf numFmtId="0" fontId="0" fillId="0" borderId="0" xfId="0"/>
    <xf numFmtId="0" fontId="4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/>
    </xf>
    <xf numFmtId="165" fontId="9" fillId="0" borderId="7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166" fontId="9" fillId="0" borderId="7" xfId="3" applyNumberFormat="1" applyFont="1" applyBorder="1" applyAlignment="1">
      <alignment horizontal="right"/>
    </xf>
    <xf numFmtId="44" fontId="9" fillId="0" borderId="7" xfId="2" applyFont="1" applyBorder="1" applyAlignment="1">
      <alignment horizontal="right"/>
    </xf>
    <xf numFmtId="49" fontId="9" fillId="0" borderId="8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6" fontId="9" fillId="0" borderId="1" xfId="3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165" fontId="6" fillId="0" borderId="7" xfId="1" applyNumberFormat="1" applyFont="1" applyFill="1" applyBorder="1" applyAlignment="1">
      <alignment horizontal="right"/>
    </xf>
    <xf numFmtId="9" fontId="6" fillId="0" borderId="7" xfId="3" applyFont="1" applyFill="1" applyBorder="1" applyAlignment="1">
      <alignment horizontal="right"/>
    </xf>
    <xf numFmtId="44" fontId="6" fillId="0" borderId="7" xfId="2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/>
    <xf numFmtId="44" fontId="0" fillId="0" borderId="0" xfId="2" applyFont="1" applyFill="1"/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/>
    </xf>
  </cellXfs>
  <cellStyles count="6">
    <cellStyle name="Migliaia" xfId="1" builtinId="3"/>
    <cellStyle name="Normale" xfId="0" builtinId="0"/>
    <cellStyle name="Normale 2" xfId="4" xr:uid="{9F25D06D-1ACE-4201-93A7-B27132BC14FA}"/>
    <cellStyle name="Normale 3" xfId="5" xr:uid="{8FA0FA61-A38E-4F83-981C-102C55DFFBF1}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E4F2-C121-4489-98EE-9345E80F5B49}">
  <dimension ref="A1:M169"/>
  <sheetViews>
    <sheetView showGridLines="0" tabSelected="1" topLeftCell="A55" zoomScaleNormal="100" workbookViewId="0">
      <selection activeCell="C167" sqref="C167"/>
    </sheetView>
  </sheetViews>
  <sheetFormatPr defaultRowHeight="12.75" x14ac:dyDescent="0.2"/>
  <cols>
    <col min="1" max="1" width="16.28515625" style="22" bestFit="1" customWidth="1"/>
    <col min="2" max="2" width="23" style="22" bestFit="1" customWidth="1"/>
    <col min="3" max="3" width="11.5703125" style="22" customWidth="1"/>
    <col min="4" max="4" width="34.140625" style="22" customWidth="1"/>
    <col min="5" max="7" width="10.7109375" customWidth="1"/>
    <col min="8" max="8" width="10.5703125" bestFit="1" customWidth="1"/>
    <col min="9" max="9" width="14.85546875" customWidth="1"/>
    <col min="10" max="10" width="16.5703125" bestFit="1" customWidth="1"/>
  </cols>
  <sheetData>
    <row r="1" spans="1:10" s="1" customFormat="1" ht="23.25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s="1" customFormat="1" ht="19.5" customHeight="1" x14ac:dyDescent="0.2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s="1" customFormat="1" ht="14.25" customHeight="1" x14ac:dyDescent="0.2">
      <c r="A3" s="30" t="s">
        <v>2</v>
      </c>
      <c r="B3" s="30" t="s">
        <v>3</v>
      </c>
      <c r="C3" s="30" t="s">
        <v>4</v>
      </c>
      <c r="D3" s="31" t="s">
        <v>5</v>
      </c>
      <c r="E3" s="32" t="s">
        <v>6</v>
      </c>
      <c r="F3" s="32"/>
      <c r="G3" s="32"/>
      <c r="H3" s="32"/>
      <c r="I3" s="32" t="s">
        <v>7</v>
      </c>
      <c r="J3" s="32"/>
    </row>
    <row r="4" spans="1:10" s="1" customFormat="1" ht="72" x14ac:dyDescent="0.2">
      <c r="A4" s="30"/>
      <c r="B4" s="30"/>
      <c r="C4" s="30"/>
      <c r="D4" s="31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s="1" customFormat="1" ht="19.5" customHeight="1" x14ac:dyDescent="0.2">
      <c r="A5" s="8" t="s">
        <v>14</v>
      </c>
      <c r="B5" s="9" t="s">
        <v>15</v>
      </c>
      <c r="C5" s="9" t="s">
        <v>16</v>
      </c>
      <c r="D5" s="9" t="s">
        <v>17</v>
      </c>
      <c r="E5" s="10">
        <v>1</v>
      </c>
      <c r="F5" s="10">
        <v>13</v>
      </c>
      <c r="G5" s="10">
        <v>6</v>
      </c>
      <c r="H5" s="11">
        <f>SUM('Assegnazioni Comuni 2024'!$E5:$G5)</f>
        <v>20</v>
      </c>
      <c r="I5" s="12">
        <f>'Assegnazioni Comuni 2024'!$H5/$H$165</f>
        <v>3.5180299032541778E-3</v>
      </c>
      <c r="J5" s="7">
        <v>8974.41</v>
      </c>
    </row>
    <row r="6" spans="1:10" s="1" customFormat="1" ht="19.5" customHeight="1" x14ac:dyDescent="0.2">
      <c r="A6" s="8" t="s">
        <v>14</v>
      </c>
      <c r="B6" s="9" t="s">
        <v>15</v>
      </c>
      <c r="C6" s="9" t="s">
        <v>18</v>
      </c>
      <c r="D6" s="9" t="s">
        <v>19</v>
      </c>
      <c r="E6" s="10">
        <v>1</v>
      </c>
      <c r="F6" s="10">
        <v>2</v>
      </c>
      <c r="G6" s="10"/>
      <c r="H6" s="11">
        <f>SUM('Assegnazioni Comuni 2024'!$E6:$G6)</f>
        <v>3</v>
      </c>
      <c r="I6" s="12">
        <f>'Assegnazioni Comuni 2024'!$H6/$H$165</f>
        <v>5.2770448548812663E-4</v>
      </c>
      <c r="J6" s="7">
        <v>1346.16</v>
      </c>
    </row>
    <row r="7" spans="1:10" s="1" customFormat="1" ht="19.5" customHeight="1" x14ac:dyDescent="0.2">
      <c r="A7" s="8" t="s">
        <v>14</v>
      </c>
      <c r="B7" s="9" t="s">
        <v>15</v>
      </c>
      <c r="C7" s="9" t="s">
        <v>20</v>
      </c>
      <c r="D7" s="9" t="s">
        <v>21</v>
      </c>
      <c r="E7" s="10">
        <v>1</v>
      </c>
      <c r="F7" s="10">
        <v>3</v>
      </c>
      <c r="G7" s="10">
        <v>2</v>
      </c>
      <c r="H7" s="11">
        <f>SUM('Assegnazioni Comuni 2024'!$E7:$G7)</f>
        <v>6</v>
      </c>
      <c r="I7" s="12">
        <f>'Assegnazioni Comuni 2024'!$H7/$H$165</f>
        <v>1.0554089709762533E-3</v>
      </c>
      <c r="J7" s="7">
        <v>2692.32</v>
      </c>
    </row>
    <row r="8" spans="1:10" s="1" customFormat="1" ht="19.5" customHeight="1" x14ac:dyDescent="0.2">
      <c r="A8" s="8" t="s">
        <v>14</v>
      </c>
      <c r="B8" s="9" t="s">
        <v>15</v>
      </c>
      <c r="C8" s="9" t="s">
        <v>22</v>
      </c>
      <c r="D8" s="9" t="s">
        <v>23</v>
      </c>
      <c r="E8" s="10">
        <v>1</v>
      </c>
      <c r="F8" s="10">
        <v>5</v>
      </c>
      <c r="G8" s="10">
        <v>1</v>
      </c>
      <c r="H8" s="11">
        <f>SUM('Assegnazioni Comuni 2024'!$E8:$G8)</f>
        <v>7</v>
      </c>
      <c r="I8" s="12">
        <f>'Assegnazioni Comuni 2024'!$H8/$H$165</f>
        <v>1.2313104661389623E-3</v>
      </c>
      <c r="J8" s="7">
        <v>3141.04</v>
      </c>
    </row>
    <row r="9" spans="1:10" s="1" customFormat="1" ht="19.5" customHeight="1" x14ac:dyDescent="0.2">
      <c r="A9" s="8" t="s">
        <v>14</v>
      </c>
      <c r="B9" s="9" t="s">
        <v>15</v>
      </c>
      <c r="C9" s="9" t="s">
        <v>24</v>
      </c>
      <c r="D9" s="9" t="s">
        <v>25</v>
      </c>
      <c r="E9" s="10"/>
      <c r="F9" s="10">
        <v>2</v>
      </c>
      <c r="G9" s="10">
        <v>4</v>
      </c>
      <c r="H9" s="11">
        <f>SUM('Assegnazioni Comuni 2024'!$E9:$G9)</f>
        <v>6</v>
      </c>
      <c r="I9" s="12">
        <f>'Assegnazioni Comuni 2024'!$H9/$H$165</f>
        <v>1.0554089709762533E-3</v>
      </c>
      <c r="J9" s="7">
        <v>2692.32</v>
      </c>
    </row>
    <row r="10" spans="1:10" s="1" customFormat="1" ht="19.5" customHeight="1" x14ac:dyDescent="0.2">
      <c r="A10" s="8" t="s">
        <v>14</v>
      </c>
      <c r="B10" s="9" t="s">
        <v>15</v>
      </c>
      <c r="C10" s="9" t="s">
        <v>26</v>
      </c>
      <c r="D10" s="9" t="s">
        <v>27</v>
      </c>
      <c r="E10" s="10"/>
      <c r="F10" s="10">
        <v>8</v>
      </c>
      <c r="G10" s="10">
        <v>11</v>
      </c>
      <c r="H10" s="11">
        <f>SUM('Assegnazioni Comuni 2024'!$E10:$G10)</f>
        <v>19</v>
      </c>
      <c r="I10" s="12">
        <f>'Assegnazioni Comuni 2024'!$H10/$H$165</f>
        <v>3.3421284080914688E-3</v>
      </c>
      <c r="J10" s="7">
        <v>8525.68</v>
      </c>
    </row>
    <row r="11" spans="1:10" s="1" customFormat="1" ht="19.5" customHeight="1" x14ac:dyDescent="0.2">
      <c r="A11" s="8" t="s">
        <v>14</v>
      </c>
      <c r="B11" s="9" t="s">
        <v>15</v>
      </c>
      <c r="C11" s="9" t="s">
        <v>28</v>
      </c>
      <c r="D11" s="9" t="s">
        <v>29</v>
      </c>
      <c r="E11" s="10">
        <v>1</v>
      </c>
      <c r="F11" s="10">
        <v>3</v>
      </c>
      <c r="G11" s="10">
        <v>2</v>
      </c>
      <c r="H11" s="11">
        <f>SUM('Assegnazioni Comuni 2024'!$E11:$G11)</f>
        <v>6</v>
      </c>
      <c r="I11" s="12">
        <f>'Assegnazioni Comuni 2024'!$H11/$H$165</f>
        <v>1.0554089709762533E-3</v>
      </c>
      <c r="J11" s="7">
        <v>2692.32</v>
      </c>
    </row>
    <row r="12" spans="1:10" s="1" customFormat="1" ht="19.5" customHeight="1" x14ac:dyDescent="0.2">
      <c r="A12" s="8" t="s">
        <v>14</v>
      </c>
      <c r="B12" s="9" t="s">
        <v>15</v>
      </c>
      <c r="C12" s="9" t="s">
        <v>30</v>
      </c>
      <c r="D12" s="9" t="s">
        <v>31</v>
      </c>
      <c r="E12" s="10"/>
      <c r="F12" s="10">
        <v>4</v>
      </c>
      <c r="G12" s="10">
        <v>3</v>
      </c>
      <c r="H12" s="11">
        <f>SUM('Assegnazioni Comuni 2024'!$E12:$G12)</f>
        <v>7</v>
      </c>
      <c r="I12" s="12">
        <f>'Assegnazioni Comuni 2024'!$H12/$H$165</f>
        <v>1.2313104661389623E-3</v>
      </c>
      <c r="J12" s="7">
        <v>3141.04</v>
      </c>
    </row>
    <row r="13" spans="1:10" s="1" customFormat="1" ht="19.5" customHeight="1" x14ac:dyDescent="0.2">
      <c r="A13" s="8" t="s">
        <v>14</v>
      </c>
      <c r="B13" s="9" t="s">
        <v>15</v>
      </c>
      <c r="C13" s="9" t="s">
        <v>32</v>
      </c>
      <c r="D13" s="9" t="s">
        <v>33</v>
      </c>
      <c r="E13" s="10">
        <v>3</v>
      </c>
      <c r="F13" s="10">
        <v>20</v>
      </c>
      <c r="G13" s="10">
        <v>13</v>
      </c>
      <c r="H13" s="11">
        <f>SUM('Assegnazioni Comuni 2024'!$E13:$G13)</f>
        <v>36</v>
      </c>
      <c r="I13" s="12">
        <f>'Assegnazioni Comuni 2024'!$H13/$H$165</f>
        <v>6.3324538258575196E-3</v>
      </c>
      <c r="J13" s="7">
        <v>16153.93</v>
      </c>
    </row>
    <row r="14" spans="1:10" s="1" customFormat="1" ht="19.5" customHeight="1" x14ac:dyDescent="0.2">
      <c r="A14" s="8" t="s">
        <v>14</v>
      </c>
      <c r="B14" s="9" t="s">
        <v>15</v>
      </c>
      <c r="C14" s="9" t="s">
        <v>34</v>
      </c>
      <c r="D14" s="9" t="s">
        <v>35</v>
      </c>
      <c r="E14" s="10"/>
      <c r="F14" s="10">
        <v>5</v>
      </c>
      <c r="G14" s="10">
        <v>9</v>
      </c>
      <c r="H14" s="11">
        <f>SUM('Assegnazioni Comuni 2024'!$E14:$G14)</f>
        <v>14</v>
      </c>
      <c r="I14" s="12">
        <f>'Assegnazioni Comuni 2024'!$H14/$H$165</f>
        <v>2.4626209322779246E-3</v>
      </c>
      <c r="J14" s="7">
        <v>6282.08</v>
      </c>
    </row>
    <row r="15" spans="1:10" s="1" customFormat="1" ht="19.5" customHeight="1" x14ac:dyDescent="0.2">
      <c r="A15" s="8" t="s">
        <v>14</v>
      </c>
      <c r="B15" s="9" t="s">
        <v>15</v>
      </c>
      <c r="C15" s="9" t="s">
        <v>36</v>
      </c>
      <c r="D15" s="9" t="s">
        <v>37</v>
      </c>
      <c r="E15" s="10"/>
      <c r="F15" s="10">
        <v>9</v>
      </c>
      <c r="G15" s="10">
        <v>12</v>
      </c>
      <c r="H15" s="11">
        <f>SUM('Assegnazioni Comuni 2024'!$E15:$G15)</f>
        <v>21</v>
      </c>
      <c r="I15" s="12">
        <f>'Assegnazioni Comuni 2024'!$H15/$H$165</f>
        <v>3.6939313984168864E-3</v>
      </c>
      <c r="J15" s="7">
        <v>9423.1299999999992</v>
      </c>
    </row>
    <row r="16" spans="1:10" s="1" customFormat="1" ht="19.5" customHeight="1" x14ac:dyDescent="0.2">
      <c r="A16" s="8" t="s">
        <v>14</v>
      </c>
      <c r="B16" s="9" t="s">
        <v>15</v>
      </c>
      <c r="C16" s="9" t="s">
        <v>38</v>
      </c>
      <c r="D16" s="9" t="s">
        <v>39</v>
      </c>
      <c r="E16" s="10"/>
      <c r="F16" s="10">
        <v>3</v>
      </c>
      <c r="G16" s="10">
        <v>5</v>
      </c>
      <c r="H16" s="11">
        <f>SUM('Assegnazioni Comuni 2024'!$E16:$G16)</f>
        <v>8</v>
      </c>
      <c r="I16" s="12">
        <f>'Assegnazioni Comuni 2024'!$H16/$H$165</f>
        <v>1.4072119613016711E-3</v>
      </c>
      <c r="J16" s="7">
        <v>3589.76</v>
      </c>
    </row>
    <row r="17" spans="1:10" s="1" customFormat="1" ht="19.5" customHeight="1" x14ac:dyDescent="0.2">
      <c r="A17" s="8" t="s">
        <v>14</v>
      </c>
      <c r="B17" s="9" t="s">
        <v>15</v>
      </c>
      <c r="C17" s="9" t="s">
        <v>40</v>
      </c>
      <c r="D17" s="9" t="s">
        <v>41</v>
      </c>
      <c r="E17" s="10">
        <v>1</v>
      </c>
      <c r="F17" s="10">
        <v>6</v>
      </c>
      <c r="G17" s="10"/>
      <c r="H17" s="11">
        <f>SUM('Assegnazioni Comuni 2024'!$E17:$G17)</f>
        <v>7</v>
      </c>
      <c r="I17" s="12">
        <f>'Assegnazioni Comuni 2024'!$H17/$H$165</f>
        <v>1.2313104661389623E-3</v>
      </c>
      <c r="J17" s="7">
        <v>3141.04</v>
      </c>
    </row>
    <row r="18" spans="1:10" s="1" customFormat="1" ht="19.5" customHeight="1" x14ac:dyDescent="0.2">
      <c r="A18" s="8" t="s">
        <v>14</v>
      </c>
      <c r="B18" s="9" t="s">
        <v>15</v>
      </c>
      <c r="C18" s="9" t="s">
        <v>42</v>
      </c>
      <c r="D18" s="9" t="s">
        <v>43</v>
      </c>
      <c r="E18" s="10">
        <v>2</v>
      </c>
      <c r="F18" s="10">
        <v>4</v>
      </c>
      <c r="G18" s="10"/>
      <c r="H18" s="11">
        <f>SUM('Assegnazioni Comuni 2024'!$E18:$G18)</f>
        <v>6</v>
      </c>
      <c r="I18" s="12">
        <f>'Assegnazioni Comuni 2024'!$H18/$H$165</f>
        <v>1.0554089709762533E-3</v>
      </c>
      <c r="J18" s="7">
        <v>2692.32</v>
      </c>
    </row>
    <row r="19" spans="1:10" s="1" customFormat="1" ht="19.5" customHeight="1" x14ac:dyDescent="0.2">
      <c r="A19" s="8" t="s">
        <v>14</v>
      </c>
      <c r="B19" s="9" t="s">
        <v>15</v>
      </c>
      <c r="C19" s="9" t="s">
        <v>44</v>
      </c>
      <c r="D19" s="9" t="s">
        <v>45</v>
      </c>
      <c r="E19" s="10">
        <v>10</v>
      </c>
      <c r="F19" s="10">
        <v>35</v>
      </c>
      <c r="G19" s="10">
        <v>34</v>
      </c>
      <c r="H19" s="11">
        <f>SUM('Assegnazioni Comuni 2024'!$E19:$G19)</f>
        <v>79</v>
      </c>
      <c r="I19" s="12">
        <f>'Assegnazioni Comuni 2024'!$H19/$H$165</f>
        <v>1.3896218117854001E-2</v>
      </c>
      <c r="J19" s="7">
        <v>35448.9</v>
      </c>
    </row>
    <row r="20" spans="1:10" s="1" customFormat="1" ht="19.5" customHeight="1" x14ac:dyDescent="0.2">
      <c r="A20" s="8" t="s">
        <v>14</v>
      </c>
      <c r="B20" s="9" t="s">
        <v>15</v>
      </c>
      <c r="C20" s="9" t="s">
        <v>46</v>
      </c>
      <c r="D20" s="9" t="s">
        <v>47</v>
      </c>
      <c r="E20" s="10"/>
      <c r="F20" s="10">
        <v>8</v>
      </c>
      <c r="G20" s="10">
        <v>8</v>
      </c>
      <c r="H20" s="11">
        <f>SUM('Assegnazioni Comuni 2024'!$E20:$G20)</f>
        <v>16</v>
      </c>
      <c r="I20" s="12">
        <f>'Assegnazioni Comuni 2024'!$H20/$H$165</f>
        <v>2.8144239226033422E-3</v>
      </c>
      <c r="J20" s="7">
        <v>7179.52</v>
      </c>
    </row>
    <row r="21" spans="1:10" s="1" customFormat="1" ht="19.5" customHeight="1" x14ac:dyDescent="0.2">
      <c r="A21" s="8" t="s">
        <v>14</v>
      </c>
      <c r="B21" s="9" t="s">
        <v>15</v>
      </c>
      <c r="C21" s="9" t="s">
        <v>48</v>
      </c>
      <c r="D21" s="9" t="s">
        <v>49</v>
      </c>
      <c r="E21" s="10">
        <v>2</v>
      </c>
      <c r="F21" s="10">
        <v>3</v>
      </c>
      <c r="G21" s="10">
        <v>9</v>
      </c>
      <c r="H21" s="11">
        <f>SUM('Assegnazioni Comuni 2024'!$E21:$G21)</f>
        <v>14</v>
      </c>
      <c r="I21" s="12">
        <f>'Assegnazioni Comuni 2024'!$H21/$H$165</f>
        <v>2.4626209322779246E-3</v>
      </c>
      <c r="J21" s="7">
        <v>6282.08</v>
      </c>
    </row>
    <row r="22" spans="1:10" s="1" customFormat="1" ht="19.5" customHeight="1" x14ac:dyDescent="0.2">
      <c r="A22" s="8" t="s">
        <v>14</v>
      </c>
      <c r="B22" s="9" t="s">
        <v>15</v>
      </c>
      <c r="C22" s="9" t="s">
        <v>50</v>
      </c>
      <c r="D22" s="9" t="s">
        <v>51</v>
      </c>
      <c r="E22" s="10">
        <v>1</v>
      </c>
      <c r="F22" s="10">
        <v>13</v>
      </c>
      <c r="G22" s="10">
        <v>19</v>
      </c>
      <c r="H22" s="11">
        <f>SUM('Assegnazioni Comuni 2024'!$E22:$G22)</f>
        <v>33</v>
      </c>
      <c r="I22" s="12">
        <f>'Assegnazioni Comuni 2024'!$H22/$H$165</f>
        <v>5.8047493403693929E-3</v>
      </c>
      <c r="J22" s="7">
        <v>14807.77</v>
      </c>
    </row>
    <row r="23" spans="1:10" s="1" customFormat="1" ht="19.5" customHeight="1" x14ac:dyDescent="0.2">
      <c r="A23" s="8" t="s">
        <v>14</v>
      </c>
      <c r="B23" s="9" t="s">
        <v>15</v>
      </c>
      <c r="C23" s="9" t="s">
        <v>52</v>
      </c>
      <c r="D23" s="9" t="s">
        <v>53</v>
      </c>
      <c r="E23" s="10">
        <v>1</v>
      </c>
      <c r="F23" s="10">
        <v>3</v>
      </c>
      <c r="G23" s="10">
        <v>2</v>
      </c>
      <c r="H23" s="11">
        <f>SUM('Assegnazioni Comuni 2024'!$E23:$G23)</f>
        <v>6</v>
      </c>
      <c r="I23" s="12">
        <f>'Assegnazioni Comuni 2024'!$H23/$H$165</f>
        <v>1.0554089709762533E-3</v>
      </c>
      <c r="J23" s="7">
        <v>2692.32</v>
      </c>
    </row>
    <row r="24" spans="1:10" s="1" customFormat="1" ht="19.5" customHeight="1" x14ac:dyDescent="0.2">
      <c r="A24" s="8" t="s">
        <v>14</v>
      </c>
      <c r="B24" s="9" t="s">
        <v>15</v>
      </c>
      <c r="C24" s="9" t="s">
        <v>54</v>
      </c>
      <c r="D24" s="9" t="s">
        <v>55</v>
      </c>
      <c r="E24" s="10">
        <v>1</v>
      </c>
      <c r="F24" s="10"/>
      <c r="G24" s="10"/>
      <c r="H24" s="11">
        <f>SUM('Assegnazioni Comuni 2024'!$E24:$G24)</f>
        <v>1</v>
      </c>
      <c r="I24" s="12">
        <f>'Assegnazioni Comuni 2024'!$H24/$H$165</f>
        <v>1.7590149516270889E-4</v>
      </c>
      <c r="J24" s="7">
        <v>448.72</v>
      </c>
    </row>
    <row r="25" spans="1:10" s="1" customFormat="1" ht="19.5" customHeight="1" x14ac:dyDescent="0.2">
      <c r="A25" s="8" t="s">
        <v>14</v>
      </c>
      <c r="B25" s="9" t="s">
        <v>15</v>
      </c>
      <c r="C25" s="9" t="s">
        <v>56</v>
      </c>
      <c r="D25" s="9" t="s">
        <v>15</v>
      </c>
      <c r="E25" s="10">
        <v>189</v>
      </c>
      <c r="F25" s="10">
        <v>1235</v>
      </c>
      <c r="G25" s="10">
        <v>936</v>
      </c>
      <c r="H25" s="11">
        <f>SUM('Assegnazioni Comuni 2024'!$E25:$G25)</f>
        <v>2360</v>
      </c>
      <c r="I25" s="12">
        <f>'Assegnazioni Comuni 2024'!$H25/$H$165</f>
        <v>0.41512752858399299</v>
      </c>
      <c r="J25" s="7">
        <v>1058979.79</v>
      </c>
    </row>
    <row r="26" spans="1:10" s="1" customFormat="1" ht="19.5" customHeight="1" x14ac:dyDescent="0.2">
      <c r="A26" s="8" t="s">
        <v>14</v>
      </c>
      <c r="B26" s="9" t="s">
        <v>15</v>
      </c>
      <c r="C26" s="9" t="s">
        <v>57</v>
      </c>
      <c r="D26" s="9" t="s">
        <v>58</v>
      </c>
      <c r="E26" s="10"/>
      <c r="F26" s="10"/>
      <c r="G26" s="10">
        <v>1</v>
      </c>
      <c r="H26" s="11">
        <f>SUM('Assegnazioni Comuni 2024'!$E26:$G26)</f>
        <v>1</v>
      </c>
      <c r="I26" s="12">
        <f>'Assegnazioni Comuni 2024'!$H26/$H$165</f>
        <v>1.7590149516270889E-4</v>
      </c>
      <c r="J26" s="7">
        <v>448.72</v>
      </c>
    </row>
    <row r="27" spans="1:10" s="1" customFormat="1" ht="19.5" customHeight="1" x14ac:dyDescent="0.2">
      <c r="A27" s="8" t="s">
        <v>14</v>
      </c>
      <c r="B27" s="9" t="s">
        <v>15</v>
      </c>
      <c r="C27" s="9" t="s">
        <v>59</v>
      </c>
      <c r="D27" s="9" t="s">
        <v>60</v>
      </c>
      <c r="E27" s="10">
        <v>7</v>
      </c>
      <c r="F27" s="10">
        <v>22</v>
      </c>
      <c r="G27" s="10">
        <v>15</v>
      </c>
      <c r="H27" s="11">
        <f>SUM('Assegnazioni Comuni 2024'!$E27:$G27)</f>
        <v>44</v>
      </c>
      <c r="I27" s="12">
        <f>'Assegnazioni Comuni 2024'!$H27/$H$165</f>
        <v>7.7396657871591909E-3</v>
      </c>
      <c r="J27" s="7">
        <v>19743.689999999999</v>
      </c>
    </row>
    <row r="28" spans="1:10" s="1" customFormat="1" ht="19.5" customHeight="1" x14ac:dyDescent="0.2">
      <c r="A28" s="8" t="s">
        <v>14</v>
      </c>
      <c r="B28" s="9" t="s">
        <v>15</v>
      </c>
      <c r="C28" s="9" t="s">
        <v>61</v>
      </c>
      <c r="D28" s="9" t="s">
        <v>62</v>
      </c>
      <c r="E28" s="10"/>
      <c r="F28" s="10">
        <v>6</v>
      </c>
      <c r="G28" s="10"/>
      <c r="H28" s="11">
        <f>SUM('Assegnazioni Comuni 2024'!$E28:$G28)</f>
        <v>6</v>
      </c>
      <c r="I28" s="12">
        <f>'Assegnazioni Comuni 2024'!$H28/$H$165</f>
        <v>1.0554089709762533E-3</v>
      </c>
      <c r="J28" s="7">
        <v>2692.32</v>
      </c>
    </row>
    <row r="29" spans="1:10" s="1" customFormat="1" ht="19.5" customHeight="1" x14ac:dyDescent="0.2">
      <c r="A29" s="8" t="s">
        <v>14</v>
      </c>
      <c r="B29" s="9" t="s">
        <v>15</v>
      </c>
      <c r="C29" s="9" t="s">
        <v>63</v>
      </c>
      <c r="D29" s="9" t="s">
        <v>64</v>
      </c>
      <c r="E29" s="10">
        <v>2</v>
      </c>
      <c r="F29" s="10">
        <v>1</v>
      </c>
      <c r="G29" s="10"/>
      <c r="H29" s="11">
        <f>SUM('Assegnazioni Comuni 2024'!$E29:$G29)</f>
        <v>3</v>
      </c>
      <c r="I29" s="12">
        <f>'Assegnazioni Comuni 2024'!$H29/$H$165</f>
        <v>5.2770448548812663E-4</v>
      </c>
      <c r="J29" s="7">
        <v>1346.16</v>
      </c>
    </row>
    <row r="30" spans="1:10" s="1" customFormat="1" ht="19.5" customHeight="1" x14ac:dyDescent="0.2">
      <c r="A30" s="8" t="s">
        <v>14</v>
      </c>
      <c r="B30" s="9" t="s">
        <v>15</v>
      </c>
      <c r="C30" s="9" t="s">
        <v>65</v>
      </c>
      <c r="D30" s="9" t="s">
        <v>66</v>
      </c>
      <c r="E30" s="10">
        <v>4</v>
      </c>
      <c r="F30" s="10">
        <v>3</v>
      </c>
      <c r="G30" s="10">
        <v>7</v>
      </c>
      <c r="H30" s="11">
        <f>SUM('Assegnazioni Comuni 2024'!$E30:$G30)</f>
        <v>14</v>
      </c>
      <c r="I30" s="12">
        <f>'Assegnazioni Comuni 2024'!$H30/$H$165</f>
        <v>2.4626209322779246E-3</v>
      </c>
      <c r="J30" s="7">
        <v>6282.08</v>
      </c>
    </row>
    <row r="31" spans="1:10" s="1" customFormat="1" ht="19.5" customHeight="1" x14ac:dyDescent="0.2">
      <c r="A31" s="8" t="s">
        <v>14</v>
      </c>
      <c r="B31" s="9" t="s">
        <v>15</v>
      </c>
      <c r="C31" s="9" t="s">
        <v>67</v>
      </c>
      <c r="D31" s="9" t="s">
        <v>68</v>
      </c>
      <c r="E31" s="10"/>
      <c r="F31" s="10">
        <v>7</v>
      </c>
      <c r="G31" s="10">
        <v>5</v>
      </c>
      <c r="H31" s="11">
        <f>SUM('Assegnazioni Comuni 2024'!$E31:$G31)</f>
        <v>12</v>
      </c>
      <c r="I31" s="12">
        <f>'Assegnazioni Comuni 2024'!$H31/$H$165</f>
        <v>2.1108179419525065E-3</v>
      </c>
      <c r="J31" s="7">
        <v>5384.64</v>
      </c>
    </row>
    <row r="32" spans="1:10" s="1" customFormat="1" ht="19.5" customHeight="1" x14ac:dyDescent="0.2">
      <c r="A32" s="8" t="s">
        <v>14</v>
      </c>
      <c r="B32" s="9" t="s">
        <v>15</v>
      </c>
      <c r="C32" s="9" t="s">
        <v>69</v>
      </c>
      <c r="D32" s="9" t="s">
        <v>70</v>
      </c>
      <c r="E32" s="10">
        <v>1</v>
      </c>
      <c r="F32" s="10">
        <v>3</v>
      </c>
      <c r="G32" s="10"/>
      <c r="H32" s="11">
        <f>SUM('Assegnazioni Comuni 2024'!$E32:$G32)</f>
        <v>4</v>
      </c>
      <c r="I32" s="12">
        <f>'Assegnazioni Comuni 2024'!$H32/$H$165</f>
        <v>7.0360598065083554E-4</v>
      </c>
      <c r="J32" s="7">
        <v>1794.88</v>
      </c>
    </row>
    <row r="33" spans="1:10" s="1" customFormat="1" ht="19.5" customHeight="1" x14ac:dyDescent="0.2">
      <c r="A33" s="8" t="s">
        <v>14</v>
      </c>
      <c r="B33" s="9" t="s">
        <v>15</v>
      </c>
      <c r="C33" s="9" t="s">
        <v>71</v>
      </c>
      <c r="D33" s="9" t="s">
        <v>72</v>
      </c>
      <c r="E33" s="10">
        <v>2</v>
      </c>
      <c r="F33" s="10">
        <v>9</v>
      </c>
      <c r="G33" s="10">
        <v>7</v>
      </c>
      <c r="H33" s="11">
        <f>SUM('Assegnazioni Comuni 2024'!$E33:$G33)</f>
        <v>18</v>
      </c>
      <c r="I33" s="12">
        <f>'Assegnazioni Comuni 2024'!$H33/$H$165</f>
        <v>3.1662269129287598E-3</v>
      </c>
      <c r="J33" s="7">
        <v>8076.96</v>
      </c>
    </row>
    <row r="34" spans="1:10" s="1" customFormat="1" ht="19.5" customHeight="1" x14ac:dyDescent="0.2">
      <c r="A34" s="8" t="s">
        <v>14</v>
      </c>
      <c r="B34" s="9" t="s">
        <v>15</v>
      </c>
      <c r="C34" s="9" t="s">
        <v>73</v>
      </c>
      <c r="D34" s="9" t="s">
        <v>74</v>
      </c>
      <c r="E34" s="10"/>
      <c r="F34" s="10">
        <v>2</v>
      </c>
      <c r="G34" s="10">
        <v>2</v>
      </c>
      <c r="H34" s="11">
        <f>SUM('Assegnazioni Comuni 2024'!$E34:$G34)</f>
        <v>4</v>
      </c>
      <c r="I34" s="12">
        <f>'Assegnazioni Comuni 2024'!$H34/$H$165</f>
        <v>7.0360598065083554E-4</v>
      </c>
      <c r="J34" s="7">
        <v>1794.88</v>
      </c>
    </row>
    <row r="35" spans="1:10" s="1" customFormat="1" ht="19.5" customHeight="1" x14ac:dyDescent="0.2">
      <c r="A35" s="8" t="s">
        <v>14</v>
      </c>
      <c r="B35" s="9" t="s">
        <v>15</v>
      </c>
      <c r="C35" s="9" t="s">
        <v>75</v>
      </c>
      <c r="D35" s="9" t="s">
        <v>76</v>
      </c>
      <c r="E35" s="10"/>
      <c r="F35" s="10">
        <v>6</v>
      </c>
      <c r="G35" s="10">
        <v>5</v>
      </c>
      <c r="H35" s="11">
        <f>SUM('Assegnazioni Comuni 2024'!$E35:$G35)</f>
        <v>11</v>
      </c>
      <c r="I35" s="12">
        <f>'Assegnazioni Comuni 2024'!$H35/$H$165</f>
        <v>1.9349164467897977E-3</v>
      </c>
      <c r="J35" s="7">
        <v>4935.92</v>
      </c>
    </row>
    <row r="36" spans="1:10" s="1" customFormat="1" ht="19.5" customHeight="1" x14ac:dyDescent="0.2">
      <c r="A36" s="8" t="s">
        <v>14</v>
      </c>
      <c r="B36" s="9" t="s">
        <v>15</v>
      </c>
      <c r="C36" s="9" t="s">
        <v>77</v>
      </c>
      <c r="D36" s="9" t="s">
        <v>78</v>
      </c>
      <c r="E36" s="10"/>
      <c r="F36" s="10">
        <v>4</v>
      </c>
      <c r="G36" s="10">
        <v>2</v>
      </c>
      <c r="H36" s="11">
        <f>SUM('Assegnazioni Comuni 2024'!$E36:$G36)</f>
        <v>6</v>
      </c>
      <c r="I36" s="12">
        <f>'Assegnazioni Comuni 2024'!$H36/$H$165</f>
        <v>1.0554089709762533E-3</v>
      </c>
      <c r="J36" s="7">
        <v>2692.32</v>
      </c>
    </row>
    <row r="37" spans="1:10" s="1" customFormat="1" ht="19.5" customHeight="1" x14ac:dyDescent="0.2">
      <c r="A37" s="8" t="s">
        <v>14</v>
      </c>
      <c r="B37" s="9" t="s">
        <v>15</v>
      </c>
      <c r="C37" s="9" t="s">
        <v>79</v>
      </c>
      <c r="D37" s="9" t="s">
        <v>80</v>
      </c>
      <c r="E37" s="10"/>
      <c r="F37" s="10">
        <v>2</v>
      </c>
      <c r="G37" s="10">
        <v>4</v>
      </c>
      <c r="H37" s="11">
        <f>SUM('Assegnazioni Comuni 2024'!$E37:$G37)</f>
        <v>6</v>
      </c>
      <c r="I37" s="12">
        <f>'Assegnazioni Comuni 2024'!$H37/$H$165</f>
        <v>1.0554089709762533E-3</v>
      </c>
      <c r="J37" s="7">
        <v>2692.32</v>
      </c>
    </row>
    <row r="38" spans="1:10" s="1" customFormat="1" ht="19.5" customHeight="1" x14ac:dyDescent="0.2">
      <c r="A38" s="8" t="s">
        <v>14</v>
      </c>
      <c r="B38" s="9" t="s">
        <v>15</v>
      </c>
      <c r="C38" s="9" t="s">
        <v>81</v>
      </c>
      <c r="D38" s="9" t="s">
        <v>82</v>
      </c>
      <c r="E38" s="10"/>
      <c r="F38" s="10">
        <v>1</v>
      </c>
      <c r="G38" s="10"/>
      <c r="H38" s="11">
        <f>SUM('Assegnazioni Comuni 2024'!$E38:$G38)</f>
        <v>1</v>
      </c>
      <c r="I38" s="12">
        <f>'Assegnazioni Comuni 2024'!$H38/$H$165</f>
        <v>1.7590149516270889E-4</v>
      </c>
      <c r="J38" s="7">
        <v>448.72</v>
      </c>
    </row>
    <row r="39" spans="1:10" s="1" customFormat="1" ht="19.5" customHeight="1" x14ac:dyDescent="0.2">
      <c r="A39" s="8" t="s">
        <v>14</v>
      </c>
      <c r="B39" s="9" t="s">
        <v>15</v>
      </c>
      <c r="C39" s="9" t="s">
        <v>83</v>
      </c>
      <c r="D39" s="9" t="s">
        <v>84</v>
      </c>
      <c r="E39" s="10">
        <v>1</v>
      </c>
      <c r="F39" s="10">
        <v>1</v>
      </c>
      <c r="G39" s="10">
        <v>5</v>
      </c>
      <c r="H39" s="11">
        <f>SUM('Assegnazioni Comuni 2024'!$E39:$G39)</f>
        <v>7</v>
      </c>
      <c r="I39" s="12">
        <f>'Assegnazioni Comuni 2024'!$H39/$H$165</f>
        <v>1.2313104661389623E-3</v>
      </c>
      <c r="J39" s="7">
        <v>3141.04</v>
      </c>
    </row>
    <row r="40" spans="1:10" s="1" customFormat="1" ht="19.5" customHeight="1" x14ac:dyDescent="0.2">
      <c r="A40" s="8" t="s">
        <v>14</v>
      </c>
      <c r="B40" s="9" t="s">
        <v>15</v>
      </c>
      <c r="C40" s="9" t="s">
        <v>85</v>
      </c>
      <c r="D40" s="9" t="s">
        <v>86</v>
      </c>
      <c r="E40" s="10">
        <v>17</v>
      </c>
      <c r="F40" s="10">
        <v>56</v>
      </c>
      <c r="G40" s="10">
        <v>43</v>
      </c>
      <c r="H40" s="11">
        <f>SUM('Assegnazioni Comuni 2024'!$E40:$G40)</f>
        <v>116</v>
      </c>
      <c r="I40" s="12">
        <f>'Assegnazioni Comuni 2024'!$H40/$H$165</f>
        <v>2.0404573438874231E-2</v>
      </c>
      <c r="J40" s="7">
        <v>52051.55</v>
      </c>
    </row>
    <row r="41" spans="1:10" s="1" customFormat="1" ht="19.5" customHeight="1" x14ac:dyDescent="0.2">
      <c r="A41" s="8" t="s">
        <v>14</v>
      </c>
      <c r="B41" s="9" t="s">
        <v>15</v>
      </c>
      <c r="C41" s="9" t="s">
        <v>87</v>
      </c>
      <c r="D41" s="9" t="s">
        <v>88</v>
      </c>
      <c r="E41" s="10">
        <v>3</v>
      </c>
      <c r="F41" s="10">
        <v>12</v>
      </c>
      <c r="G41" s="10">
        <v>12</v>
      </c>
      <c r="H41" s="11">
        <f>SUM('Assegnazioni Comuni 2024'!$E41:$G41)</f>
        <v>27</v>
      </c>
      <c r="I41" s="12">
        <f>'Assegnazioni Comuni 2024'!$H41/$H$165</f>
        <v>4.7493403693931397E-3</v>
      </c>
      <c r="J41" s="7">
        <v>12115.45</v>
      </c>
    </row>
    <row r="42" spans="1:10" s="1" customFormat="1" ht="19.5" customHeight="1" x14ac:dyDescent="0.2">
      <c r="A42" s="8" t="s">
        <v>14</v>
      </c>
      <c r="B42" s="9" t="s">
        <v>15</v>
      </c>
      <c r="C42" s="9" t="s">
        <v>89</v>
      </c>
      <c r="D42" s="9" t="s">
        <v>90</v>
      </c>
      <c r="E42" s="10">
        <v>1</v>
      </c>
      <c r="F42" s="10">
        <v>7</v>
      </c>
      <c r="G42" s="10">
        <v>2</v>
      </c>
      <c r="H42" s="11">
        <f>SUM('Assegnazioni Comuni 2024'!$E42:$G42)</f>
        <v>10</v>
      </c>
      <c r="I42" s="12">
        <f>'Assegnazioni Comuni 2024'!$H42/$H$165</f>
        <v>1.7590149516270889E-3</v>
      </c>
      <c r="J42" s="7">
        <v>4487.2</v>
      </c>
    </row>
    <row r="43" spans="1:10" s="1" customFormat="1" ht="19.5" customHeight="1" x14ac:dyDescent="0.2">
      <c r="A43" s="8" t="s">
        <v>14</v>
      </c>
      <c r="B43" s="9" t="s">
        <v>15</v>
      </c>
      <c r="C43" s="9" t="s">
        <v>91</v>
      </c>
      <c r="D43" s="9" t="s">
        <v>92</v>
      </c>
      <c r="E43" s="10">
        <v>1</v>
      </c>
      <c r="F43" s="10">
        <v>6</v>
      </c>
      <c r="G43" s="10">
        <v>1</v>
      </c>
      <c r="H43" s="11">
        <f>SUM('Assegnazioni Comuni 2024'!$E43:$G43)</f>
        <v>8</v>
      </c>
      <c r="I43" s="12">
        <f>'Assegnazioni Comuni 2024'!$H43/$H$165</f>
        <v>1.4072119613016711E-3</v>
      </c>
      <c r="J43" s="7">
        <v>3589.76</v>
      </c>
    </row>
    <row r="44" spans="1:10" s="1" customFormat="1" ht="19.5" customHeight="1" x14ac:dyDescent="0.2">
      <c r="A44" s="8" t="s">
        <v>14</v>
      </c>
      <c r="B44" s="9" t="s">
        <v>15</v>
      </c>
      <c r="C44" s="9" t="s">
        <v>93</v>
      </c>
      <c r="D44" s="9" t="s">
        <v>94</v>
      </c>
      <c r="E44" s="10"/>
      <c r="F44" s="10">
        <v>0</v>
      </c>
      <c r="G44" s="10">
        <v>1</v>
      </c>
      <c r="H44" s="11">
        <f>SUM('Assegnazioni Comuni 2024'!$E44:$G44)</f>
        <v>1</v>
      </c>
      <c r="I44" s="12">
        <f>'Assegnazioni Comuni 2024'!$H44/$H$165</f>
        <v>1.7590149516270889E-4</v>
      </c>
      <c r="J44" s="7">
        <v>448.72</v>
      </c>
    </row>
    <row r="45" spans="1:10" s="1" customFormat="1" ht="19.5" customHeight="1" x14ac:dyDescent="0.2">
      <c r="A45" s="8" t="s">
        <v>14</v>
      </c>
      <c r="B45" s="9" t="s">
        <v>15</v>
      </c>
      <c r="C45" s="9" t="s">
        <v>95</v>
      </c>
      <c r="D45" s="9" t="s">
        <v>96</v>
      </c>
      <c r="E45" s="10">
        <v>5</v>
      </c>
      <c r="F45" s="10">
        <v>6</v>
      </c>
      <c r="G45" s="10"/>
      <c r="H45" s="11">
        <f>SUM('Assegnazioni Comuni 2024'!$E45:$G45)</f>
        <v>11</v>
      </c>
      <c r="I45" s="12">
        <f>'Assegnazioni Comuni 2024'!$H45/$H$165</f>
        <v>1.9349164467897977E-3</v>
      </c>
      <c r="J45" s="7">
        <v>4935.92</v>
      </c>
    </row>
    <row r="46" spans="1:10" s="1" customFormat="1" ht="19.5" customHeight="1" x14ac:dyDescent="0.2">
      <c r="A46" s="8" t="s">
        <v>14</v>
      </c>
      <c r="B46" s="9" t="s">
        <v>15</v>
      </c>
      <c r="C46" s="9" t="s">
        <v>97</v>
      </c>
      <c r="D46" s="9" t="s">
        <v>98</v>
      </c>
      <c r="E46" s="10">
        <v>3</v>
      </c>
      <c r="F46" s="10">
        <v>22</v>
      </c>
      <c r="G46" s="10">
        <v>7</v>
      </c>
      <c r="H46" s="11">
        <f>SUM('Assegnazioni Comuni 2024'!$E46:$G46)</f>
        <v>32</v>
      </c>
      <c r="I46" s="12">
        <f>'Assegnazioni Comuni 2024'!$H46/$H$165</f>
        <v>5.6288478452066843E-3</v>
      </c>
      <c r="J46" s="7">
        <v>14359.05</v>
      </c>
    </row>
    <row r="47" spans="1:10" s="1" customFormat="1" ht="19.5" customHeight="1" x14ac:dyDescent="0.2">
      <c r="A47" s="8" t="s">
        <v>14</v>
      </c>
      <c r="B47" s="9" t="s">
        <v>15</v>
      </c>
      <c r="C47" s="9" t="s">
        <v>99</v>
      </c>
      <c r="D47" s="9" t="s">
        <v>100</v>
      </c>
      <c r="E47" s="10">
        <v>3</v>
      </c>
      <c r="F47" s="10">
        <v>11</v>
      </c>
      <c r="G47" s="10">
        <v>14</v>
      </c>
      <c r="H47" s="11">
        <f>SUM('Assegnazioni Comuni 2024'!$E47:$G47)</f>
        <v>28</v>
      </c>
      <c r="I47" s="12">
        <f>'Assegnazioni Comuni 2024'!$H47/$H$165</f>
        <v>4.9252418645558491E-3</v>
      </c>
      <c r="J47" s="7">
        <v>12564.17</v>
      </c>
    </row>
    <row r="48" spans="1:10" s="1" customFormat="1" ht="19.5" customHeight="1" x14ac:dyDescent="0.2">
      <c r="A48" s="8" t="s">
        <v>14</v>
      </c>
      <c r="B48" s="9" t="s">
        <v>15</v>
      </c>
      <c r="C48" s="9" t="s">
        <v>101</v>
      </c>
      <c r="D48" s="9" t="s">
        <v>102</v>
      </c>
      <c r="E48" s="10"/>
      <c r="F48" s="10">
        <v>1</v>
      </c>
      <c r="G48" s="10"/>
      <c r="H48" s="11">
        <f>SUM('Assegnazioni Comuni 2024'!$E48:$G48)</f>
        <v>1</v>
      </c>
      <c r="I48" s="12">
        <f>'Assegnazioni Comuni 2024'!$H48/$H$165</f>
        <v>1.7590149516270889E-4</v>
      </c>
      <c r="J48" s="7">
        <v>448.72</v>
      </c>
    </row>
    <row r="49" spans="1:10" s="1" customFormat="1" ht="19.5" customHeight="1" x14ac:dyDescent="0.2">
      <c r="A49" s="8" t="s">
        <v>14</v>
      </c>
      <c r="B49" s="9" t="s">
        <v>15</v>
      </c>
      <c r="C49" s="9" t="s">
        <v>103</v>
      </c>
      <c r="D49" s="9" t="s">
        <v>104</v>
      </c>
      <c r="E49" s="10">
        <v>4</v>
      </c>
      <c r="F49" s="10">
        <v>8</v>
      </c>
      <c r="G49" s="10"/>
      <c r="H49" s="11">
        <f>SUM('Assegnazioni Comuni 2024'!$E49:$G49)</f>
        <v>12</v>
      </c>
      <c r="I49" s="12">
        <f>'Assegnazioni Comuni 2024'!$H49/$H$165</f>
        <v>2.1108179419525065E-3</v>
      </c>
      <c r="J49" s="7">
        <v>5384.64</v>
      </c>
    </row>
    <row r="50" spans="1:10" s="1" customFormat="1" ht="19.5" customHeight="1" x14ac:dyDescent="0.2">
      <c r="A50" s="8" t="s">
        <v>14</v>
      </c>
      <c r="B50" s="9" t="s">
        <v>15</v>
      </c>
      <c r="C50" s="9" t="s">
        <v>105</v>
      </c>
      <c r="D50" s="9" t="s">
        <v>106</v>
      </c>
      <c r="E50" s="10">
        <v>5</v>
      </c>
      <c r="F50" s="10">
        <v>15</v>
      </c>
      <c r="G50" s="10">
        <v>11</v>
      </c>
      <c r="H50" s="11">
        <f>SUM('Assegnazioni Comuni 2024'!$E50:$G50)</f>
        <v>31</v>
      </c>
      <c r="I50" s="12">
        <f>'Assegnazioni Comuni 2024'!$H50/$H$165</f>
        <v>5.4529463500439758E-3</v>
      </c>
      <c r="J50" s="7">
        <v>13910.33</v>
      </c>
    </row>
    <row r="51" spans="1:10" s="1" customFormat="1" ht="19.5" customHeight="1" x14ac:dyDescent="0.2">
      <c r="A51" s="8" t="s">
        <v>14</v>
      </c>
      <c r="B51" s="9" t="s">
        <v>15</v>
      </c>
      <c r="C51" s="9" t="s">
        <v>107</v>
      </c>
      <c r="D51" s="9" t="s">
        <v>108</v>
      </c>
      <c r="E51" s="10">
        <v>5</v>
      </c>
      <c r="F51" s="10">
        <v>32</v>
      </c>
      <c r="G51" s="10">
        <v>18</v>
      </c>
      <c r="H51" s="11">
        <f>SUM('Assegnazioni Comuni 2024'!$E51:$G51)</f>
        <v>55</v>
      </c>
      <c r="I51" s="12">
        <f>'Assegnazioni Comuni 2024'!$H51/$H$165</f>
        <v>9.6745822339489879E-3</v>
      </c>
      <c r="J51" s="7">
        <v>24679.61</v>
      </c>
    </row>
    <row r="52" spans="1:10" s="1" customFormat="1" ht="19.5" customHeight="1" x14ac:dyDescent="0.2">
      <c r="A52" s="8" t="s">
        <v>14</v>
      </c>
      <c r="B52" s="9" t="s">
        <v>15</v>
      </c>
      <c r="C52" s="9" t="s">
        <v>109</v>
      </c>
      <c r="D52" s="9" t="s">
        <v>110</v>
      </c>
      <c r="E52" s="10">
        <v>1</v>
      </c>
      <c r="F52" s="10">
        <v>5</v>
      </c>
      <c r="G52" s="10">
        <v>3</v>
      </c>
      <c r="H52" s="11">
        <f>SUM('Assegnazioni Comuni 2024'!$E52:$G52)</f>
        <v>9</v>
      </c>
      <c r="I52" s="12">
        <f>'Assegnazioni Comuni 2024'!$H52/$H$165</f>
        <v>1.5831134564643799E-3</v>
      </c>
      <c r="J52" s="7">
        <v>4038.48</v>
      </c>
    </row>
    <row r="53" spans="1:10" s="1" customFormat="1" ht="19.5" customHeight="1" x14ac:dyDescent="0.2">
      <c r="A53" s="8" t="s">
        <v>14</v>
      </c>
      <c r="B53" s="9" t="s">
        <v>15</v>
      </c>
      <c r="C53" s="9" t="s">
        <v>111</v>
      </c>
      <c r="D53" s="9" t="s">
        <v>112</v>
      </c>
      <c r="E53" s="10"/>
      <c r="F53" s="10">
        <v>4</v>
      </c>
      <c r="G53" s="10">
        <v>6</v>
      </c>
      <c r="H53" s="11">
        <f>SUM('Assegnazioni Comuni 2024'!$E53:$G53)</f>
        <v>10</v>
      </c>
      <c r="I53" s="12">
        <f>'Assegnazioni Comuni 2024'!$H53/$H$165</f>
        <v>1.7590149516270889E-3</v>
      </c>
      <c r="J53" s="7">
        <v>4487.2</v>
      </c>
    </row>
    <row r="54" spans="1:10" s="1" customFormat="1" ht="19.5" customHeight="1" x14ac:dyDescent="0.2">
      <c r="A54" s="8" t="s">
        <v>14</v>
      </c>
      <c r="B54" s="9" t="s">
        <v>15</v>
      </c>
      <c r="C54" s="9" t="s">
        <v>113</v>
      </c>
      <c r="D54" s="9" t="s">
        <v>114</v>
      </c>
      <c r="E54" s="10"/>
      <c r="F54" s="10">
        <v>4</v>
      </c>
      <c r="G54" s="10">
        <v>2</v>
      </c>
      <c r="H54" s="11">
        <f>SUM('Assegnazioni Comuni 2024'!$E54:$G54)</f>
        <v>6</v>
      </c>
      <c r="I54" s="12">
        <f>'Assegnazioni Comuni 2024'!$H54/$H$165</f>
        <v>1.0554089709762533E-3</v>
      </c>
      <c r="J54" s="7">
        <v>2692.32</v>
      </c>
    </row>
    <row r="55" spans="1:10" s="1" customFormat="1" ht="19.5" customHeight="1" x14ac:dyDescent="0.2">
      <c r="A55" s="8" t="s">
        <v>14</v>
      </c>
      <c r="B55" s="9" t="s">
        <v>15</v>
      </c>
      <c r="C55" s="9" t="s">
        <v>115</v>
      </c>
      <c r="D55" s="9" t="s">
        <v>116</v>
      </c>
      <c r="E55" s="10"/>
      <c r="F55" s="10">
        <v>2</v>
      </c>
      <c r="G55" s="10">
        <v>4</v>
      </c>
      <c r="H55" s="11">
        <f>SUM('Assegnazioni Comuni 2024'!$E55:$G55)</f>
        <v>6</v>
      </c>
      <c r="I55" s="12">
        <f>'Assegnazioni Comuni 2024'!$H55/$H$165</f>
        <v>1.0554089709762533E-3</v>
      </c>
      <c r="J55" s="7">
        <v>2692.32</v>
      </c>
    </row>
    <row r="56" spans="1:10" s="1" customFormat="1" ht="19.5" customHeight="1" x14ac:dyDescent="0.2">
      <c r="A56" s="8" t="s">
        <v>14</v>
      </c>
      <c r="B56" s="9" t="s">
        <v>117</v>
      </c>
      <c r="C56" s="9" t="s">
        <v>118</v>
      </c>
      <c r="D56" s="9" t="s">
        <v>119</v>
      </c>
      <c r="E56" s="10"/>
      <c r="F56" s="10">
        <v>2</v>
      </c>
      <c r="G56" s="10">
        <v>2</v>
      </c>
      <c r="H56" s="11">
        <f>SUM('Assegnazioni Comuni 2024'!$E56:$G56)</f>
        <v>4</v>
      </c>
      <c r="I56" s="12">
        <f>'Assegnazioni Comuni 2024'!$H56/$H$165</f>
        <v>7.0360598065083554E-4</v>
      </c>
      <c r="J56" s="7">
        <v>1794.88</v>
      </c>
    </row>
    <row r="57" spans="1:10" s="1" customFormat="1" ht="19.5" customHeight="1" x14ac:dyDescent="0.2">
      <c r="A57" s="8" t="s">
        <v>14</v>
      </c>
      <c r="B57" s="9" t="s">
        <v>117</v>
      </c>
      <c r="C57" s="9" t="s">
        <v>120</v>
      </c>
      <c r="D57" s="9" t="s">
        <v>121</v>
      </c>
      <c r="E57" s="10">
        <v>8</v>
      </c>
      <c r="F57" s="10">
        <v>17</v>
      </c>
      <c r="G57" s="10">
        <v>24</v>
      </c>
      <c r="H57" s="11">
        <f>SUM('Assegnazioni Comuni 2024'!$E57:$G57)</f>
        <v>49</v>
      </c>
      <c r="I57" s="12">
        <f>'Assegnazioni Comuni 2024'!$H57/$H$165</f>
        <v>8.6191732629727347E-3</v>
      </c>
      <c r="J57" s="7">
        <v>21987.29</v>
      </c>
    </row>
    <row r="58" spans="1:10" s="1" customFormat="1" ht="19.5" customHeight="1" x14ac:dyDescent="0.2">
      <c r="A58" s="8" t="s">
        <v>14</v>
      </c>
      <c r="B58" s="9" t="s">
        <v>117</v>
      </c>
      <c r="C58" s="9" t="s">
        <v>122</v>
      </c>
      <c r="D58" s="9" t="s">
        <v>123</v>
      </c>
      <c r="E58" s="10"/>
      <c r="F58" s="10">
        <v>1</v>
      </c>
      <c r="G58" s="10"/>
      <c r="H58" s="11">
        <f>SUM('Assegnazioni Comuni 2024'!$E58:$G58)</f>
        <v>1</v>
      </c>
      <c r="I58" s="12">
        <f>'Assegnazioni Comuni 2024'!$H58/$H$165</f>
        <v>1.7590149516270889E-4</v>
      </c>
      <c r="J58" s="7">
        <v>448.72</v>
      </c>
    </row>
    <row r="59" spans="1:10" s="1" customFormat="1" ht="19.5" customHeight="1" x14ac:dyDescent="0.2">
      <c r="A59" s="8" t="s">
        <v>14</v>
      </c>
      <c r="B59" s="9" t="s">
        <v>117</v>
      </c>
      <c r="C59" s="9" t="s">
        <v>124</v>
      </c>
      <c r="D59" s="9" t="s">
        <v>125</v>
      </c>
      <c r="E59" s="10">
        <v>1</v>
      </c>
      <c r="F59" s="10">
        <v>16</v>
      </c>
      <c r="G59" s="10"/>
      <c r="H59" s="11">
        <f>SUM('Assegnazioni Comuni 2024'!$E59:$G59)</f>
        <v>17</v>
      </c>
      <c r="I59" s="12">
        <f>'Assegnazioni Comuni 2024'!$H59/$H$165</f>
        <v>2.9903254177660512E-3</v>
      </c>
      <c r="J59" s="7">
        <v>7628.24</v>
      </c>
    </row>
    <row r="60" spans="1:10" s="1" customFormat="1" ht="19.5" customHeight="1" x14ac:dyDescent="0.2">
      <c r="A60" s="8" t="s">
        <v>14</v>
      </c>
      <c r="B60" s="9" t="s">
        <v>117</v>
      </c>
      <c r="C60" s="9" t="s">
        <v>126</v>
      </c>
      <c r="D60" s="9" t="s">
        <v>127</v>
      </c>
      <c r="E60" s="10"/>
      <c r="F60" s="10">
        <v>2</v>
      </c>
      <c r="G60" s="10"/>
      <c r="H60" s="11">
        <f>SUM('Assegnazioni Comuni 2024'!$E60:$G60)</f>
        <v>2</v>
      </c>
      <c r="I60" s="12">
        <f>'Assegnazioni Comuni 2024'!$H60/$H$165</f>
        <v>3.5180299032541777E-4</v>
      </c>
      <c r="J60" s="7">
        <v>897.44</v>
      </c>
    </row>
    <row r="61" spans="1:10" s="1" customFormat="1" ht="19.5" customHeight="1" x14ac:dyDescent="0.2">
      <c r="A61" s="8" t="s">
        <v>14</v>
      </c>
      <c r="B61" s="9" t="s">
        <v>117</v>
      </c>
      <c r="C61" s="9" t="s">
        <v>128</v>
      </c>
      <c r="D61" s="9" t="s">
        <v>129</v>
      </c>
      <c r="E61" s="10"/>
      <c r="F61" s="10">
        <v>2</v>
      </c>
      <c r="G61" s="10"/>
      <c r="H61" s="11">
        <f>SUM('Assegnazioni Comuni 2024'!$E61:$G61)</f>
        <v>2</v>
      </c>
      <c r="I61" s="12">
        <f>'Assegnazioni Comuni 2024'!$H61/$H$165</f>
        <v>3.5180299032541777E-4</v>
      </c>
      <c r="J61" s="7">
        <v>897.44</v>
      </c>
    </row>
    <row r="62" spans="1:10" s="1" customFormat="1" ht="19.5" customHeight="1" x14ac:dyDescent="0.2">
      <c r="A62" s="8" t="s">
        <v>14</v>
      </c>
      <c r="B62" s="9" t="s">
        <v>117</v>
      </c>
      <c r="C62" s="9" t="s">
        <v>130</v>
      </c>
      <c r="D62" s="9" t="s">
        <v>131</v>
      </c>
      <c r="E62" s="10"/>
      <c r="F62" s="10">
        <v>5</v>
      </c>
      <c r="G62" s="10"/>
      <c r="H62" s="11">
        <f>SUM('Assegnazioni Comuni 2024'!$E62:$G62)</f>
        <v>5</v>
      </c>
      <c r="I62" s="12">
        <f>'Assegnazioni Comuni 2024'!$H62/$H$165</f>
        <v>8.7950747581354446E-4</v>
      </c>
      <c r="J62" s="7">
        <v>2243.6</v>
      </c>
    </row>
    <row r="63" spans="1:10" s="1" customFormat="1" ht="19.5" customHeight="1" x14ac:dyDescent="0.2">
      <c r="A63" s="8" t="s">
        <v>14</v>
      </c>
      <c r="B63" s="9" t="s">
        <v>117</v>
      </c>
      <c r="C63" s="9" t="s">
        <v>132</v>
      </c>
      <c r="D63" s="9" t="s">
        <v>133</v>
      </c>
      <c r="E63" s="10">
        <v>2</v>
      </c>
      <c r="F63" s="10">
        <v>2</v>
      </c>
      <c r="G63" s="10"/>
      <c r="H63" s="11">
        <f>SUM('Assegnazioni Comuni 2024'!$E63:$G63)</f>
        <v>4</v>
      </c>
      <c r="I63" s="12">
        <f>'Assegnazioni Comuni 2024'!$H63/$H$165</f>
        <v>7.0360598065083554E-4</v>
      </c>
      <c r="J63" s="7">
        <v>1794.88</v>
      </c>
    </row>
    <row r="64" spans="1:10" s="1" customFormat="1" ht="19.5" customHeight="1" x14ac:dyDescent="0.2">
      <c r="A64" s="8" t="s">
        <v>14</v>
      </c>
      <c r="B64" s="9" t="s">
        <v>117</v>
      </c>
      <c r="C64" s="9" t="s">
        <v>134</v>
      </c>
      <c r="D64" s="9" t="s">
        <v>135</v>
      </c>
      <c r="E64" s="10"/>
      <c r="F64" s="10">
        <v>4</v>
      </c>
      <c r="G64" s="10"/>
      <c r="H64" s="11">
        <f>SUM('Assegnazioni Comuni 2024'!$E64:$G64)</f>
        <v>4</v>
      </c>
      <c r="I64" s="12">
        <f>'Assegnazioni Comuni 2024'!$H64/$H$165</f>
        <v>7.0360598065083554E-4</v>
      </c>
      <c r="J64" s="7">
        <v>1794.88</v>
      </c>
    </row>
    <row r="65" spans="1:10" s="1" customFormat="1" ht="19.5" customHeight="1" x14ac:dyDescent="0.2">
      <c r="A65" s="8" t="s">
        <v>14</v>
      </c>
      <c r="B65" s="9" t="s">
        <v>117</v>
      </c>
      <c r="C65" s="9" t="s">
        <v>136</v>
      </c>
      <c r="D65" s="9" t="s">
        <v>137</v>
      </c>
      <c r="E65" s="10">
        <v>5</v>
      </c>
      <c r="F65" s="10">
        <v>8</v>
      </c>
      <c r="G65" s="10">
        <v>12</v>
      </c>
      <c r="H65" s="11">
        <f>SUM('Assegnazioni Comuni 2024'!$E65:$G65)</f>
        <v>25</v>
      </c>
      <c r="I65" s="12">
        <f>'Assegnazioni Comuni 2024'!$H65/$H$165</f>
        <v>4.3975373790677225E-3</v>
      </c>
      <c r="J65" s="7">
        <v>11218.01</v>
      </c>
    </row>
    <row r="66" spans="1:10" s="1" customFormat="1" ht="19.5" customHeight="1" x14ac:dyDescent="0.2">
      <c r="A66" s="8" t="s">
        <v>14</v>
      </c>
      <c r="B66" s="9" t="s">
        <v>117</v>
      </c>
      <c r="C66" s="9" t="s">
        <v>138</v>
      </c>
      <c r="D66" s="9" t="s">
        <v>139</v>
      </c>
      <c r="E66" s="10"/>
      <c r="F66" s="10">
        <v>3</v>
      </c>
      <c r="G66" s="10"/>
      <c r="H66" s="11">
        <f>SUM('Assegnazioni Comuni 2024'!$E66:$G66)</f>
        <v>3</v>
      </c>
      <c r="I66" s="12">
        <f>'Assegnazioni Comuni 2024'!$H66/$H$165</f>
        <v>5.2770448548812663E-4</v>
      </c>
      <c r="J66" s="7">
        <v>1346.16</v>
      </c>
    </row>
    <row r="67" spans="1:10" s="1" customFormat="1" ht="19.5" customHeight="1" x14ac:dyDescent="0.2">
      <c r="A67" s="8" t="s">
        <v>14</v>
      </c>
      <c r="B67" s="9" t="s">
        <v>117</v>
      </c>
      <c r="C67" s="9" t="s">
        <v>140</v>
      </c>
      <c r="D67" s="9" t="s">
        <v>141</v>
      </c>
      <c r="E67" s="10">
        <v>2</v>
      </c>
      <c r="F67" s="10">
        <v>4</v>
      </c>
      <c r="G67" s="10">
        <v>13</v>
      </c>
      <c r="H67" s="11">
        <f>SUM('Assegnazioni Comuni 2024'!$E67:$G67)</f>
        <v>19</v>
      </c>
      <c r="I67" s="12">
        <f>'Assegnazioni Comuni 2024'!$H67/$H$165</f>
        <v>3.3421284080914688E-3</v>
      </c>
      <c r="J67" s="7">
        <v>8525.68</v>
      </c>
    </row>
    <row r="68" spans="1:10" s="1" customFormat="1" ht="19.5" customHeight="1" x14ac:dyDescent="0.2">
      <c r="A68" s="8" t="s">
        <v>14</v>
      </c>
      <c r="B68" s="9" t="s">
        <v>117</v>
      </c>
      <c r="C68" s="9" t="s">
        <v>142</v>
      </c>
      <c r="D68" s="9" t="s">
        <v>143</v>
      </c>
      <c r="E68" s="10"/>
      <c r="F68" s="10">
        <v>2</v>
      </c>
      <c r="G68" s="10"/>
      <c r="H68" s="11">
        <f>SUM('Assegnazioni Comuni 2024'!$E68:$G68)</f>
        <v>2</v>
      </c>
      <c r="I68" s="12">
        <f>'Assegnazioni Comuni 2024'!$H68/$H$165</f>
        <v>3.5180299032541777E-4</v>
      </c>
      <c r="J68" s="7">
        <v>897.44</v>
      </c>
    </row>
    <row r="69" spans="1:10" s="1" customFormat="1" ht="19.5" customHeight="1" x14ac:dyDescent="0.2">
      <c r="A69" s="8" t="s">
        <v>14</v>
      </c>
      <c r="B69" s="9" t="s">
        <v>117</v>
      </c>
      <c r="C69" s="9" t="s">
        <v>144</v>
      </c>
      <c r="D69" s="9" t="s">
        <v>117</v>
      </c>
      <c r="E69" s="10">
        <v>32</v>
      </c>
      <c r="F69" s="10">
        <v>83</v>
      </c>
      <c r="G69" s="10">
        <v>71</v>
      </c>
      <c r="H69" s="11">
        <f>SUM('Assegnazioni Comuni 2024'!$E69:$G69)</f>
        <v>186</v>
      </c>
      <c r="I69" s="12">
        <f>'Assegnazioni Comuni 2024'!$H69/$H$165</f>
        <v>3.2717678100263853E-2</v>
      </c>
      <c r="J69" s="7">
        <v>83461.97</v>
      </c>
    </row>
    <row r="70" spans="1:10" s="1" customFormat="1" ht="19.5" customHeight="1" x14ac:dyDescent="0.2">
      <c r="A70" s="8" t="s">
        <v>14</v>
      </c>
      <c r="B70" s="9" t="s">
        <v>117</v>
      </c>
      <c r="C70" s="9" t="s">
        <v>145</v>
      </c>
      <c r="D70" s="9" t="s">
        <v>146</v>
      </c>
      <c r="E70" s="10">
        <v>2</v>
      </c>
      <c r="F70" s="10">
        <v>3</v>
      </c>
      <c r="G70" s="10"/>
      <c r="H70" s="11">
        <f>SUM('Assegnazioni Comuni 2024'!$E70:$G70)</f>
        <v>5</v>
      </c>
      <c r="I70" s="12">
        <f>'Assegnazioni Comuni 2024'!$H70/$H$165</f>
        <v>8.7950747581354446E-4</v>
      </c>
      <c r="J70" s="7">
        <v>2243.6</v>
      </c>
    </row>
    <row r="71" spans="1:10" s="1" customFormat="1" ht="19.5" customHeight="1" x14ac:dyDescent="0.2">
      <c r="A71" s="8" t="s">
        <v>14</v>
      </c>
      <c r="B71" s="9" t="s">
        <v>117</v>
      </c>
      <c r="C71" s="9" t="s">
        <v>147</v>
      </c>
      <c r="D71" s="9" t="s">
        <v>148</v>
      </c>
      <c r="E71" s="10"/>
      <c r="F71" s="10">
        <v>1</v>
      </c>
      <c r="G71" s="10"/>
      <c r="H71" s="11">
        <f>SUM('Assegnazioni Comuni 2024'!$E71:$G71)</f>
        <v>1</v>
      </c>
      <c r="I71" s="12">
        <f>'Assegnazioni Comuni 2024'!$H71/$H$165</f>
        <v>1.7590149516270889E-4</v>
      </c>
      <c r="J71" s="7">
        <v>448.72</v>
      </c>
    </row>
    <row r="72" spans="1:10" s="1" customFormat="1" ht="19.5" customHeight="1" x14ac:dyDescent="0.2">
      <c r="A72" s="8" t="s">
        <v>14</v>
      </c>
      <c r="B72" s="9" t="s">
        <v>117</v>
      </c>
      <c r="C72" s="9" t="s">
        <v>149</v>
      </c>
      <c r="D72" s="9" t="s">
        <v>150</v>
      </c>
      <c r="E72" s="10">
        <v>6</v>
      </c>
      <c r="F72" s="10">
        <v>7</v>
      </c>
      <c r="G72" s="10">
        <v>2</v>
      </c>
      <c r="H72" s="11">
        <f>SUM('Assegnazioni Comuni 2024'!$E72:$G72)</f>
        <v>15</v>
      </c>
      <c r="I72" s="12">
        <f>'Assegnazioni Comuni 2024'!$H72/$H$165</f>
        <v>2.6385224274406332E-3</v>
      </c>
      <c r="J72" s="7">
        <v>6730.8</v>
      </c>
    </row>
    <row r="73" spans="1:10" s="1" customFormat="1" ht="19.5" customHeight="1" x14ac:dyDescent="0.2">
      <c r="A73" s="8" t="s">
        <v>14</v>
      </c>
      <c r="B73" s="9" t="s">
        <v>117</v>
      </c>
      <c r="C73" s="9" t="s">
        <v>151</v>
      </c>
      <c r="D73" s="9" t="s">
        <v>152</v>
      </c>
      <c r="E73" s="10"/>
      <c r="F73" s="10">
        <v>0</v>
      </c>
      <c r="G73" s="10"/>
      <c r="H73" s="11">
        <f>SUM('Assegnazioni Comuni 2024'!$E73:$G73)</f>
        <v>0</v>
      </c>
      <c r="I73" s="12">
        <f>'Assegnazioni Comuni 2024'!$H73/$H$165</f>
        <v>0</v>
      </c>
      <c r="J73" s="7">
        <v>0</v>
      </c>
    </row>
    <row r="74" spans="1:10" s="1" customFormat="1" ht="19.5" customHeight="1" x14ac:dyDescent="0.2">
      <c r="A74" s="8" t="s">
        <v>14</v>
      </c>
      <c r="B74" s="9" t="s">
        <v>117</v>
      </c>
      <c r="C74" s="9" t="s">
        <v>153</v>
      </c>
      <c r="D74" s="9" t="s">
        <v>154</v>
      </c>
      <c r="E74" s="10">
        <v>2</v>
      </c>
      <c r="F74" s="10">
        <v>1</v>
      </c>
      <c r="G74" s="10">
        <v>4</v>
      </c>
      <c r="H74" s="11">
        <f>SUM('Assegnazioni Comuni 2024'!$E74:$G74)</f>
        <v>7</v>
      </c>
      <c r="I74" s="12">
        <f>'Assegnazioni Comuni 2024'!$H74/$H$165</f>
        <v>1.2313104661389623E-3</v>
      </c>
      <c r="J74" s="7">
        <v>3141.04</v>
      </c>
    </row>
    <row r="75" spans="1:10" s="1" customFormat="1" ht="19.5" customHeight="1" x14ac:dyDescent="0.2">
      <c r="A75" s="8" t="s">
        <v>14</v>
      </c>
      <c r="B75" s="9" t="s">
        <v>117</v>
      </c>
      <c r="C75" s="9" t="s">
        <v>155</v>
      </c>
      <c r="D75" s="9" t="s">
        <v>156</v>
      </c>
      <c r="E75" s="10"/>
      <c r="F75" s="10">
        <v>1</v>
      </c>
      <c r="G75" s="10">
        <v>1</v>
      </c>
      <c r="H75" s="11">
        <f>SUM('Assegnazioni Comuni 2024'!$E75:$G75)</f>
        <v>2</v>
      </c>
      <c r="I75" s="12">
        <f>'Assegnazioni Comuni 2024'!$H75/$H$165</f>
        <v>3.5180299032541777E-4</v>
      </c>
      <c r="J75" s="7">
        <v>897.44</v>
      </c>
    </row>
    <row r="76" spans="1:10" s="1" customFormat="1" ht="19.5" customHeight="1" x14ac:dyDescent="0.2">
      <c r="A76" s="8" t="s">
        <v>14</v>
      </c>
      <c r="B76" s="9" t="s">
        <v>117</v>
      </c>
      <c r="C76" s="9" t="s">
        <v>157</v>
      </c>
      <c r="D76" s="9" t="s">
        <v>158</v>
      </c>
      <c r="E76" s="10"/>
      <c r="F76" s="10">
        <v>2</v>
      </c>
      <c r="G76" s="10"/>
      <c r="H76" s="11">
        <f>SUM('Assegnazioni Comuni 2024'!$E76:$G76)</f>
        <v>2</v>
      </c>
      <c r="I76" s="12">
        <f>'Assegnazioni Comuni 2024'!$H76/$H$165</f>
        <v>3.5180299032541777E-4</v>
      </c>
      <c r="J76" s="7">
        <v>897.44</v>
      </c>
    </row>
    <row r="77" spans="1:10" s="1" customFormat="1" ht="19.5" customHeight="1" x14ac:dyDescent="0.2">
      <c r="A77" s="8" t="s">
        <v>14</v>
      </c>
      <c r="B77" s="9" t="s">
        <v>117</v>
      </c>
      <c r="C77" s="9" t="s">
        <v>159</v>
      </c>
      <c r="D77" s="9" t="s">
        <v>160</v>
      </c>
      <c r="E77" s="10">
        <v>1</v>
      </c>
      <c r="F77" s="10">
        <v>3</v>
      </c>
      <c r="G77" s="10">
        <v>3</v>
      </c>
      <c r="H77" s="11">
        <f>SUM('Assegnazioni Comuni 2024'!$E77:$G77)</f>
        <v>7</v>
      </c>
      <c r="I77" s="12">
        <f>'Assegnazioni Comuni 2024'!$H77/$H$165</f>
        <v>1.2313104661389623E-3</v>
      </c>
      <c r="J77" s="7">
        <v>3141.04</v>
      </c>
    </row>
    <row r="78" spans="1:10" s="1" customFormat="1" ht="19.5" customHeight="1" x14ac:dyDescent="0.2">
      <c r="A78" s="8" t="s">
        <v>14</v>
      </c>
      <c r="B78" s="9" t="s">
        <v>117</v>
      </c>
      <c r="C78" s="9" t="s">
        <v>161</v>
      </c>
      <c r="D78" s="9" t="s">
        <v>162</v>
      </c>
      <c r="E78" s="10"/>
      <c r="F78" s="10">
        <v>1</v>
      </c>
      <c r="G78" s="10"/>
      <c r="H78" s="11">
        <f>SUM('Assegnazioni Comuni 2024'!$E78:$G78)</f>
        <v>1</v>
      </c>
      <c r="I78" s="12">
        <f>'Assegnazioni Comuni 2024'!$H78/$H$165</f>
        <v>1.7590149516270889E-4</v>
      </c>
      <c r="J78" s="7">
        <v>448.72</v>
      </c>
    </row>
    <row r="79" spans="1:10" s="1" customFormat="1" ht="19.5" customHeight="1" x14ac:dyDescent="0.2">
      <c r="A79" s="8" t="s">
        <v>14</v>
      </c>
      <c r="B79" s="9" t="s">
        <v>117</v>
      </c>
      <c r="C79" s="9" t="s">
        <v>163</v>
      </c>
      <c r="D79" s="9" t="s">
        <v>164</v>
      </c>
      <c r="E79" s="10"/>
      <c r="F79" s="10">
        <v>7</v>
      </c>
      <c r="G79" s="10">
        <v>10</v>
      </c>
      <c r="H79" s="11">
        <f>SUM('Assegnazioni Comuni 2024'!$E79:$G79)</f>
        <v>17</v>
      </c>
      <c r="I79" s="12">
        <f>'Assegnazioni Comuni 2024'!$H79/$H$165</f>
        <v>2.9903254177660512E-3</v>
      </c>
      <c r="J79" s="7">
        <v>7628.24</v>
      </c>
    </row>
    <row r="80" spans="1:10" s="1" customFormat="1" ht="19.5" customHeight="1" x14ac:dyDescent="0.2">
      <c r="A80" s="8" t="s">
        <v>14</v>
      </c>
      <c r="B80" s="9" t="s">
        <v>117</v>
      </c>
      <c r="C80" s="9" t="s">
        <v>165</v>
      </c>
      <c r="D80" s="9" t="s">
        <v>166</v>
      </c>
      <c r="E80" s="10"/>
      <c r="F80" s="10">
        <v>2</v>
      </c>
      <c r="G80" s="10">
        <v>13</v>
      </c>
      <c r="H80" s="11">
        <f>SUM('Assegnazioni Comuni 2024'!$E80:$G80)</f>
        <v>15</v>
      </c>
      <c r="I80" s="12">
        <f>'Assegnazioni Comuni 2024'!$H80/$H$165</f>
        <v>2.6385224274406332E-3</v>
      </c>
      <c r="J80" s="7">
        <v>6730.8</v>
      </c>
    </row>
    <row r="81" spans="1:10" s="1" customFormat="1" ht="19.5" customHeight="1" x14ac:dyDescent="0.2">
      <c r="A81" s="8" t="s">
        <v>14</v>
      </c>
      <c r="B81" s="9" t="s">
        <v>117</v>
      </c>
      <c r="C81" s="9" t="s">
        <v>167</v>
      </c>
      <c r="D81" s="9" t="s">
        <v>168</v>
      </c>
      <c r="E81" s="10"/>
      <c r="F81" s="10">
        <v>3</v>
      </c>
      <c r="G81" s="10"/>
      <c r="H81" s="11">
        <f>SUM('Assegnazioni Comuni 2024'!$E81:$G81)</f>
        <v>3</v>
      </c>
      <c r="I81" s="12">
        <f>'Assegnazioni Comuni 2024'!$H81/$H$165</f>
        <v>5.2770448548812663E-4</v>
      </c>
      <c r="J81" s="7">
        <v>1346.16</v>
      </c>
    </row>
    <row r="82" spans="1:10" s="1" customFormat="1" ht="19.5" customHeight="1" x14ac:dyDescent="0.2">
      <c r="A82" s="8" t="s">
        <v>14</v>
      </c>
      <c r="B82" s="9" t="s">
        <v>117</v>
      </c>
      <c r="C82" s="9" t="s">
        <v>169</v>
      </c>
      <c r="D82" s="9" t="s">
        <v>170</v>
      </c>
      <c r="E82" s="10">
        <v>1</v>
      </c>
      <c r="F82" s="10">
        <v>6</v>
      </c>
      <c r="G82" s="10">
        <v>7</v>
      </c>
      <c r="H82" s="11">
        <f>SUM('Assegnazioni Comuni 2024'!$E82:$G82)</f>
        <v>14</v>
      </c>
      <c r="I82" s="12">
        <f>'Assegnazioni Comuni 2024'!$H82/$H$165</f>
        <v>2.4626209322779246E-3</v>
      </c>
      <c r="J82" s="7">
        <v>6282.08</v>
      </c>
    </row>
    <row r="83" spans="1:10" s="1" customFormat="1" ht="19.5" customHeight="1" x14ac:dyDescent="0.2">
      <c r="A83" s="8" t="s">
        <v>14</v>
      </c>
      <c r="B83" s="9" t="s">
        <v>117</v>
      </c>
      <c r="C83" s="9" t="s">
        <v>171</v>
      </c>
      <c r="D83" s="9" t="s">
        <v>172</v>
      </c>
      <c r="E83" s="10">
        <v>30</v>
      </c>
      <c r="F83" s="10">
        <v>81</v>
      </c>
      <c r="G83" s="10">
        <v>67</v>
      </c>
      <c r="H83" s="11">
        <f>SUM('Assegnazioni Comuni 2024'!$E83:$G83)</f>
        <v>178</v>
      </c>
      <c r="I83" s="12">
        <f>'Assegnazioni Comuni 2024'!$H83/$H$165</f>
        <v>3.1310466138962184E-2</v>
      </c>
      <c r="J83" s="7">
        <v>79872.2</v>
      </c>
    </row>
    <row r="84" spans="1:10" s="1" customFormat="1" ht="19.5" customHeight="1" x14ac:dyDescent="0.2">
      <c r="A84" s="8" t="s">
        <v>14</v>
      </c>
      <c r="B84" s="9" t="s">
        <v>117</v>
      </c>
      <c r="C84" s="9" t="s">
        <v>173</v>
      </c>
      <c r="D84" s="9" t="s">
        <v>174</v>
      </c>
      <c r="E84" s="10"/>
      <c r="F84" s="10">
        <v>5</v>
      </c>
      <c r="G84" s="10"/>
      <c r="H84" s="11">
        <f>SUM('Assegnazioni Comuni 2024'!$E84:$G84)</f>
        <v>5</v>
      </c>
      <c r="I84" s="12">
        <f>'Assegnazioni Comuni 2024'!$H84/$H$165</f>
        <v>8.7950747581354446E-4</v>
      </c>
      <c r="J84" s="7">
        <v>2243.6</v>
      </c>
    </row>
    <row r="85" spans="1:10" s="1" customFormat="1" ht="19.5" customHeight="1" x14ac:dyDescent="0.2">
      <c r="A85" s="8" t="s">
        <v>14</v>
      </c>
      <c r="B85" s="9" t="s">
        <v>117</v>
      </c>
      <c r="C85" s="9" t="s">
        <v>175</v>
      </c>
      <c r="D85" s="9" t="s">
        <v>176</v>
      </c>
      <c r="E85" s="10">
        <v>1</v>
      </c>
      <c r="F85" s="10">
        <v>3</v>
      </c>
      <c r="G85" s="10"/>
      <c r="H85" s="11">
        <f>SUM('Assegnazioni Comuni 2024'!$E85:$G85)</f>
        <v>4</v>
      </c>
      <c r="I85" s="12">
        <f>'Assegnazioni Comuni 2024'!$H85/$H$165</f>
        <v>7.0360598065083554E-4</v>
      </c>
      <c r="J85" s="7">
        <v>1794.88</v>
      </c>
    </row>
    <row r="86" spans="1:10" s="1" customFormat="1" ht="19.5" customHeight="1" x14ac:dyDescent="0.2">
      <c r="A86" s="8" t="s">
        <v>14</v>
      </c>
      <c r="B86" s="9" t="s">
        <v>117</v>
      </c>
      <c r="C86" s="9" t="s">
        <v>177</v>
      </c>
      <c r="D86" s="9" t="s">
        <v>178</v>
      </c>
      <c r="E86" s="10">
        <v>22</v>
      </c>
      <c r="F86" s="10">
        <v>35</v>
      </c>
      <c r="G86" s="10">
        <v>20</v>
      </c>
      <c r="H86" s="11">
        <f>SUM('Assegnazioni Comuni 2024'!$E86:$G86)</f>
        <v>77</v>
      </c>
      <c r="I86" s="12">
        <f>'Assegnazioni Comuni 2024'!$H86/$H$165</f>
        <v>1.3544415127528584E-2</v>
      </c>
      <c r="J86" s="7">
        <v>34551.46</v>
      </c>
    </row>
    <row r="87" spans="1:10" s="1" customFormat="1" ht="19.5" customHeight="1" x14ac:dyDescent="0.2">
      <c r="A87" s="8" t="s">
        <v>14</v>
      </c>
      <c r="B87" s="9" t="s">
        <v>117</v>
      </c>
      <c r="C87" s="9" t="s">
        <v>179</v>
      </c>
      <c r="D87" s="9" t="s">
        <v>180</v>
      </c>
      <c r="E87" s="10">
        <v>3</v>
      </c>
      <c r="F87" s="10">
        <v>15</v>
      </c>
      <c r="G87" s="10">
        <v>29</v>
      </c>
      <c r="H87" s="11">
        <f>SUM('Assegnazioni Comuni 2024'!$E87:$G87)</f>
        <v>47</v>
      </c>
      <c r="I87" s="12">
        <f>'Assegnazioni Comuni 2024'!$H87/$H$165</f>
        <v>8.2673702726473175E-3</v>
      </c>
      <c r="J87" s="7">
        <v>21089.85</v>
      </c>
    </row>
    <row r="88" spans="1:10" s="1" customFormat="1" ht="19.5" customHeight="1" x14ac:dyDescent="0.2">
      <c r="A88" s="8" t="s">
        <v>14</v>
      </c>
      <c r="B88" s="9" t="s">
        <v>117</v>
      </c>
      <c r="C88" s="9" t="s">
        <v>181</v>
      </c>
      <c r="D88" s="9" t="s">
        <v>182</v>
      </c>
      <c r="E88" s="10">
        <v>14</v>
      </c>
      <c r="F88" s="10">
        <v>58</v>
      </c>
      <c r="G88" s="10">
        <v>60</v>
      </c>
      <c r="H88" s="11">
        <f>SUM('Assegnazioni Comuni 2024'!$E88:$G88)</f>
        <v>132</v>
      </c>
      <c r="I88" s="12">
        <f>'Assegnazioni Comuni 2024'!$H88/$H$165</f>
        <v>2.3218997361477572E-2</v>
      </c>
      <c r="J88" s="7">
        <v>59231.07</v>
      </c>
    </row>
    <row r="89" spans="1:10" s="1" customFormat="1" ht="19.5" customHeight="1" x14ac:dyDescent="0.2">
      <c r="A89" s="8" t="s">
        <v>14</v>
      </c>
      <c r="B89" s="9" t="s">
        <v>183</v>
      </c>
      <c r="C89" s="9" t="s">
        <v>184</v>
      </c>
      <c r="D89" s="9" t="s">
        <v>185</v>
      </c>
      <c r="E89" s="10">
        <v>3</v>
      </c>
      <c r="F89" s="10">
        <v>3</v>
      </c>
      <c r="G89" s="10">
        <v>2</v>
      </c>
      <c r="H89" s="11">
        <f>SUM('Assegnazioni Comuni 2024'!$E89:$G89)</f>
        <v>8</v>
      </c>
      <c r="I89" s="12">
        <f>'Assegnazioni Comuni 2024'!$H89/$H$165</f>
        <v>1.4072119613016711E-3</v>
      </c>
      <c r="J89" s="7">
        <v>3589.76</v>
      </c>
    </row>
    <row r="90" spans="1:10" s="1" customFormat="1" ht="19.5" customHeight="1" x14ac:dyDescent="0.2">
      <c r="A90" s="8" t="s">
        <v>14</v>
      </c>
      <c r="B90" s="9" t="s">
        <v>183</v>
      </c>
      <c r="C90" s="9" t="s">
        <v>186</v>
      </c>
      <c r="D90" s="9" t="s">
        <v>187</v>
      </c>
      <c r="E90" s="10">
        <v>4</v>
      </c>
      <c r="F90" s="10">
        <v>13</v>
      </c>
      <c r="G90" s="10">
        <v>6</v>
      </c>
      <c r="H90" s="11">
        <f>SUM('Assegnazioni Comuni 2024'!$E90:$G90)</f>
        <v>23</v>
      </c>
      <c r="I90" s="12">
        <f>'Assegnazioni Comuni 2024'!$H90/$H$165</f>
        <v>4.0457343887423045E-3</v>
      </c>
      <c r="J90" s="7">
        <v>10320.57</v>
      </c>
    </row>
    <row r="91" spans="1:10" s="1" customFormat="1" ht="19.5" customHeight="1" x14ac:dyDescent="0.2">
      <c r="A91" s="8" t="s">
        <v>14</v>
      </c>
      <c r="B91" s="9" t="s">
        <v>183</v>
      </c>
      <c r="C91" s="9" t="s">
        <v>188</v>
      </c>
      <c r="D91" s="9" t="s">
        <v>189</v>
      </c>
      <c r="E91" s="10">
        <v>1</v>
      </c>
      <c r="F91" s="10">
        <v>2</v>
      </c>
      <c r="G91" s="10"/>
      <c r="H91" s="11">
        <f>SUM('Assegnazioni Comuni 2024'!$E91:$G91)</f>
        <v>3</v>
      </c>
      <c r="I91" s="12">
        <f>'Assegnazioni Comuni 2024'!$H91/$H$165</f>
        <v>5.2770448548812663E-4</v>
      </c>
      <c r="J91" s="7">
        <v>1346.16</v>
      </c>
    </row>
    <row r="92" spans="1:10" s="1" customFormat="1" ht="19.5" customHeight="1" x14ac:dyDescent="0.2">
      <c r="A92" s="8" t="s">
        <v>14</v>
      </c>
      <c r="B92" s="9" t="s">
        <v>183</v>
      </c>
      <c r="C92" s="9" t="s">
        <v>190</v>
      </c>
      <c r="D92" s="9" t="s">
        <v>191</v>
      </c>
      <c r="E92" s="10">
        <v>1</v>
      </c>
      <c r="F92" s="10">
        <v>5</v>
      </c>
      <c r="G92" s="10">
        <v>14</v>
      </c>
      <c r="H92" s="11">
        <f>SUM('Assegnazioni Comuni 2024'!$E92:$G92)</f>
        <v>20</v>
      </c>
      <c r="I92" s="12">
        <f>'Assegnazioni Comuni 2024'!$H92/$H$165</f>
        <v>3.5180299032541778E-3</v>
      </c>
      <c r="J92" s="7">
        <v>8974.41</v>
      </c>
    </row>
    <row r="93" spans="1:10" s="1" customFormat="1" ht="19.5" customHeight="1" x14ac:dyDescent="0.2">
      <c r="A93" s="8" t="s">
        <v>14</v>
      </c>
      <c r="B93" s="9" t="s">
        <v>183</v>
      </c>
      <c r="C93" s="9" t="s">
        <v>192</v>
      </c>
      <c r="D93" s="9" t="s">
        <v>193</v>
      </c>
      <c r="E93" s="10"/>
      <c r="F93" s="10">
        <v>1</v>
      </c>
      <c r="G93" s="10"/>
      <c r="H93" s="11">
        <f>SUM('Assegnazioni Comuni 2024'!$E93:$G93)</f>
        <v>1</v>
      </c>
      <c r="I93" s="12">
        <f>'Assegnazioni Comuni 2024'!$H93/$H$165</f>
        <v>1.7590149516270889E-4</v>
      </c>
      <c r="J93" s="7">
        <v>448.72</v>
      </c>
    </row>
    <row r="94" spans="1:10" s="1" customFormat="1" ht="19.5" customHeight="1" x14ac:dyDescent="0.2">
      <c r="A94" s="8" t="s">
        <v>14</v>
      </c>
      <c r="B94" s="9" t="s">
        <v>183</v>
      </c>
      <c r="C94" s="9" t="s">
        <v>194</v>
      </c>
      <c r="D94" s="9" t="s">
        <v>195</v>
      </c>
      <c r="E94" s="10"/>
      <c r="F94" s="10">
        <v>1</v>
      </c>
      <c r="G94" s="10">
        <v>3</v>
      </c>
      <c r="H94" s="11">
        <f>SUM('Assegnazioni Comuni 2024'!$E94:$G94)</f>
        <v>4</v>
      </c>
      <c r="I94" s="12">
        <f>'Assegnazioni Comuni 2024'!$H94/$H$165</f>
        <v>7.0360598065083554E-4</v>
      </c>
      <c r="J94" s="7">
        <v>1794.88</v>
      </c>
    </row>
    <row r="95" spans="1:10" s="1" customFormat="1" ht="19.5" customHeight="1" x14ac:dyDescent="0.2">
      <c r="A95" s="8" t="s">
        <v>14</v>
      </c>
      <c r="B95" s="9" t="s">
        <v>183</v>
      </c>
      <c r="C95" s="9" t="s">
        <v>196</v>
      </c>
      <c r="D95" s="9" t="s">
        <v>197</v>
      </c>
      <c r="E95" s="10">
        <v>1</v>
      </c>
      <c r="F95" s="10">
        <v>6</v>
      </c>
      <c r="G95" s="10"/>
      <c r="H95" s="11">
        <f>SUM('Assegnazioni Comuni 2024'!$E95:$G95)</f>
        <v>7</v>
      </c>
      <c r="I95" s="12">
        <f>'Assegnazioni Comuni 2024'!$H95/$H$165</f>
        <v>1.2313104661389623E-3</v>
      </c>
      <c r="J95" s="7">
        <v>3141.04</v>
      </c>
    </row>
    <row r="96" spans="1:10" s="1" customFormat="1" ht="19.5" customHeight="1" x14ac:dyDescent="0.2">
      <c r="A96" s="8" t="s">
        <v>14</v>
      </c>
      <c r="B96" s="9" t="s">
        <v>183</v>
      </c>
      <c r="C96" s="9" t="s">
        <v>198</v>
      </c>
      <c r="D96" s="9" t="s">
        <v>199</v>
      </c>
      <c r="E96" s="10">
        <v>4</v>
      </c>
      <c r="F96" s="10">
        <v>11</v>
      </c>
      <c r="G96" s="10">
        <v>12</v>
      </c>
      <c r="H96" s="11">
        <f>SUM('Assegnazioni Comuni 2024'!$E96:$G96)</f>
        <v>27</v>
      </c>
      <c r="I96" s="12">
        <f>'Assegnazioni Comuni 2024'!$H96/$H$165</f>
        <v>4.7493403693931397E-3</v>
      </c>
      <c r="J96" s="7">
        <v>12115.45</v>
      </c>
    </row>
    <row r="97" spans="1:10" s="1" customFormat="1" ht="19.5" customHeight="1" x14ac:dyDescent="0.2">
      <c r="A97" s="8" t="s">
        <v>14</v>
      </c>
      <c r="B97" s="9" t="s">
        <v>183</v>
      </c>
      <c r="C97" s="9" t="s">
        <v>200</v>
      </c>
      <c r="D97" s="9" t="s">
        <v>201</v>
      </c>
      <c r="E97" s="10"/>
      <c r="F97" s="10">
        <v>1</v>
      </c>
      <c r="G97" s="10">
        <v>2</v>
      </c>
      <c r="H97" s="11">
        <f>SUM('Assegnazioni Comuni 2024'!$E97:$G97)</f>
        <v>3</v>
      </c>
      <c r="I97" s="12">
        <f>'Assegnazioni Comuni 2024'!$H97/$H$165</f>
        <v>5.2770448548812663E-4</v>
      </c>
      <c r="J97" s="7">
        <v>1346.16</v>
      </c>
    </row>
    <row r="98" spans="1:10" s="1" customFormat="1" ht="19.5" customHeight="1" x14ac:dyDescent="0.2">
      <c r="A98" s="8" t="s">
        <v>14</v>
      </c>
      <c r="B98" s="9" t="s">
        <v>183</v>
      </c>
      <c r="C98" s="9" t="s">
        <v>202</v>
      </c>
      <c r="D98" s="9" t="s">
        <v>203</v>
      </c>
      <c r="E98" s="10">
        <v>5</v>
      </c>
      <c r="F98" s="10">
        <v>15</v>
      </c>
      <c r="G98" s="10">
        <v>12</v>
      </c>
      <c r="H98" s="11">
        <f>SUM('Assegnazioni Comuni 2024'!$E98:$G98)</f>
        <v>32</v>
      </c>
      <c r="I98" s="12">
        <f>'Assegnazioni Comuni 2024'!$H98/$H$165</f>
        <v>5.6288478452066843E-3</v>
      </c>
      <c r="J98" s="7">
        <v>14359.05</v>
      </c>
    </row>
    <row r="99" spans="1:10" s="1" customFormat="1" ht="19.5" customHeight="1" x14ac:dyDescent="0.2">
      <c r="A99" s="8" t="s">
        <v>14</v>
      </c>
      <c r="B99" s="9" t="s">
        <v>183</v>
      </c>
      <c r="C99" s="9" t="s">
        <v>204</v>
      </c>
      <c r="D99" s="9" t="s">
        <v>205</v>
      </c>
      <c r="E99" s="10"/>
      <c r="F99" s="10">
        <v>1</v>
      </c>
      <c r="G99" s="10"/>
      <c r="H99" s="11">
        <f>SUM('Assegnazioni Comuni 2024'!$E99:$G99)</f>
        <v>1</v>
      </c>
      <c r="I99" s="12">
        <f>'Assegnazioni Comuni 2024'!$H99/$H$165</f>
        <v>1.7590149516270889E-4</v>
      </c>
      <c r="J99" s="7">
        <v>448.72</v>
      </c>
    </row>
    <row r="100" spans="1:10" s="1" customFormat="1" ht="19.5" customHeight="1" x14ac:dyDescent="0.2">
      <c r="A100" s="8" t="s">
        <v>14</v>
      </c>
      <c r="B100" s="9" t="s">
        <v>183</v>
      </c>
      <c r="C100" s="9" t="s">
        <v>206</v>
      </c>
      <c r="D100" s="9" t="s">
        <v>207</v>
      </c>
      <c r="E100" s="10">
        <v>1</v>
      </c>
      <c r="F100" s="10">
        <v>3</v>
      </c>
      <c r="G100" s="10">
        <v>6</v>
      </c>
      <c r="H100" s="11">
        <f>SUM('Assegnazioni Comuni 2024'!$E100:$G100)</f>
        <v>10</v>
      </c>
      <c r="I100" s="12">
        <f>'Assegnazioni Comuni 2024'!$H100/$H$165</f>
        <v>1.7590149516270889E-3</v>
      </c>
      <c r="J100" s="7">
        <v>4487.2</v>
      </c>
    </row>
    <row r="101" spans="1:10" s="1" customFormat="1" ht="19.5" customHeight="1" x14ac:dyDescent="0.2">
      <c r="A101" s="8" t="s">
        <v>14</v>
      </c>
      <c r="B101" s="9" t="s">
        <v>183</v>
      </c>
      <c r="C101" s="9" t="s">
        <v>208</v>
      </c>
      <c r="D101" s="9" t="s">
        <v>183</v>
      </c>
      <c r="E101" s="10">
        <v>47</v>
      </c>
      <c r="F101" s="10">
        <v>189</v>
      </c>
      <c r="G101" s="10">
        <v>111</v>
      </c>
      <c r="H101" s="11">
        <f>SUM('Assegnazioni Comuni 2024'!$E101:$G101)</f>
        <v>347</v>
      </c>
      <c r="I101" s="12">
        <f>'Assegnazioni Comuni 2024'!$H101/$H$165</f>
        <v>6.1037818821459984E-2</v>
      </c>
      <c r="J101" s="7">
        <v>155705.93</v>
      </c>
    </row>
    <row r="102" spans="1:10" s="1" customFormat="1" ht="19.5" customHeight="1" x14ac:dyDescent="0.2">
      <c r="A102" s="8" t="s">
        <v>14</v>
      </c>
      <c r="B102" s="9" t="s">
        <v>183</v>
      </c>
      <c r="C102" s="9" t="s">
        <v>209</v>
      </c>
      <c r="D102" s="9" t="s">
        <v>210</v>
      </c>
      <c r="E102" s="10">
        <v>2</v>
      </c>
      <c r="F102" s="10">
        <v>10</v>
      </c>
      <c r="G102" s="10">
        <v>7</v>
      </c>
      <c r="H102" s="11">
        <f>SUM('Assegnazioni Comuni 2024'!$E102:$G102)</f>
        <v>19</v>
      </c>
      <c r="I102" s="12">
        <f>'Assegnazioni Comuni 2024'!$H102/$H$165</f>
        <v>3.3421284080914688E-3</v>
      </c>
      <c r="J102" s="7">
        <v>8525.68</v>
      </c>
    </row>
    <row r="103" spans="1:10" s="1" customFormat="1" ht="19.5" customHeight="1" x14ac:dyDescent="0.2">
      <c r="A103" s="8" t="s">
        <v>14</v>
      </c>
      <c r="B103" s="9" t="s">
        <v>183</v>
      </c>
      <c r="C103" s="9" t="s">
        <v>211</v>
      </c>
      <c r="D103" s="9" t="s">
        <v>212</v>
      </c>
      <c r="E103" s="10">
        <v>4</v>
      </c>
      <c r="F103" s="10">
        <v>7</v>
      </c>
      <c r="G103" s="10">
        <v>6</v>
      </c>
      <c r="H103" s="11">
        <f>SUM('Assegnazioni Comuni 2024'!$E103:$G103)</f>
        <v>17</v>
      </c>
      <c r="I103" s="12">
        <f>'Assegnazioni Comuni 2024'!$H103/$H$165</f>
        <v>2.9903254177660512E-3</v>
      </c>
      <c r="J103" s="7">
        <v>7628.24</v>
      </c>
    </row>
    <row r="104" spans="1:10" s="1" customFormat="1" ht="19.5" customHeight="1" x14ac:dyDescent="0.2">
      <c r="A104" s="8" t="s">
        <v>14</v>
      </c>
      <c r="B104" s="9" t="s">
        <v>183</v>
      </c>
      <c r="C104" s="9" t="s">
        <v>213</v>
      </c>
      <c r="D104" s="9" t="s">
        <v>214</v>
      </c>
      <c r="E104" s="10"/>
      <c r="F104" s="10">
        <v>2</v>
      </c>
      <c r="G104" s="10"/>
      <c r="H104" s="11">
        <f>SUM('Assegnazioni Comuni 2024'!$E104:$G104)</f>
        <v>2</v>
      </c>
      <c r="I104" s="12">
        <f>'Assegnazioni Comuni 2024'!$H104/$H$165</f>
        <v>3.5180299032541777E-4</v>
      </c>
      <c r="J104" s="7">
        <v>897.44</v>
      </c>
    </row>
    <row r="105" spans="1:10" s="1" customFormat="1" ht="19.5" customHeight="1" x14ac:dyDescent="0.2">
      <c r="A105" s="8" t="s">
        <v>14</v>
      </c>
      <c r="B105" s="9" t="s">
        <v>183</v>
      </c>
      <c r="C105" s="9" t="s">
        <v>215</v>
      </c>
      <c r="D105" s="9" t="s">
        <v>216</v>
      </c>
      <c r="E105" s="10">
        <v>7</v>
      </c>
      <c r="F105" s="10">
        <v>17</v>
      </c>
      <c r="G105" s="10">
        <v>9</v>
      </c>
      <c r="H105" s="11">
        <f>SUM('Assegnazioni Comuni 2024'!$E105:$G105)</f>
        <v>33</v>
      </c>
      <c r="I105" s="12">
        <f>'Assegnazioni Comuni 2024'!$H105/$H$165</f>
        <v>5.8047493403693929E-3</v>
      </c>
      <c r="J105" s="7">
        <v>14807.77</v>
      </c>
    </row>
    <row r="106" spans="1:10" s="1" customFormat="1" ht="19.5" customHeight="1" x14ac:dyDescent="0.2">
      <c r="A106" s="8" t="s">
        <v>14</v>
      </c>
      <c r="B106" s="9" t="s">
        <v>183</v>
      </c>
      <c r="C106" s="9" t="s">
        <v>217</v>
      </c>
      <c r="D106" s="9" t="s">
        <v>218</v>
      </c>
      <c r="E106" s="10"/>
      <c r="F106" s="10">
        <v>2</v>
      </c>
      <c r="G106" s="10"/>
      <c r="H106" s="11">
        <f>SUM('Assegnazioni Comuni 2024'!$E106:$G106)</f>
        <v>2</v>
      </c>
      <c r="I106" s="12">
        <f>'Assegnazioni Comuni 2024'!$H106/$H$165</f>
        <v>3.5180299032541777E-4</v>
      </c>
      <c r="J106" s="7">
        <v>897.44</v>
      </c>
    </row>
    <row r="107" spans="1:10" s="1" customFormat="1" ht="19.5" customHeight="1" x14ac:dyDescent="0.2">
      <c r="A107" s="8" t="s">
        <v>14</v>
      </c>
      <c r="B107" s="9" t="s">
        <v>183</v>
      </c>
      <c r="C107" s="9" t="s">
        <v>219</v>
      </c>
      <c r="D107" s="9" t="s">
        <v>220</v>
      </c>
      <c r="E107" s="10">
        <v>3</v>
      </c>
      <c r="F107" s="10">
        <v>7</v>
      </c>
      <c r="G107" s="10">
        <v>2</v>
      </c>
      <c r="H107" s="11">
        <f>SUM('Assegnazioni Comuni 2024'!$E107:$G107)</f>
        <v>12</v>
      </c>
      <c r="I107" s="12">
        <f>'Assegnazioni Comuni 2024'!$H107/$H$165</f>
        <v>2.1108179419525065E-3</v>
      </c>
      <c r="J107" s="7">
        <v>5384.64</v>
      </c>
    </row>
    <row r="108" spans="1:10" s="1" customFormat="1" ht="19.5" customHeight="1" x14ac:dyDescent="0.2">
      <c r="A108" s="8" t="s">
        <v>14</v>
      </c>
      <c r="B108" s="9" t="s">
        <v>183</v>
      </c>
      <c r="C108" s="9" t="s">
        <v>221</v>
      </c>
      <c r="D108" s="9" t="s">
        <v>222</v>
      </c>
      <c r="E108" s="10">
        <v>1</v>
      </c>
      <c r="F108" s="10">
        <v>3</v>
      </c>
      <c r="G108" s="10">
        <v>10</v>
      </c>
      <c r="H108" s="11">
        <f>SUM('Assegnazioni Comuni 2024'!$E108:$G108)</f>
        <v>14</v>
      </c>
      <c r="I108" s="12">
        <f>'Assegnazioni Comuni 2024'!$H108/$H$165</f>
        <v>2.4626209322779246E-3</v>
      </c>
      <c r="J108" s="7">
        <v>6282.08</v>
      </c>
    </row>
    <row r="109" spans="1:10" s="1" customFormat="1" ht="19.5" customHeight="1" x14ac:dyDescent="0.2">
      <c r="A109" s="8" t="s">
        <v>14</v>
      </c>
      <c r="B109" s="9" t="s">
        <v>183</v>
      </c>
      <c r="C109" s="9" t="s">
        <v>223</v>
      </c>
      <c r="D109" s="9" t="s">
        <v>224</v>
      </c>
      <c r="E109" s="10"/>
      <c r="F109" s="10">
        <v>2</v>
      </c>
      <c r="G109" s="10"/>
      <c r="H109" s="11">
        <f>SUM('Assegnazioni Comuni 2024'!$E109:$G109)</f>
        <v>2</v>
      </c>
      <c r="I109" s="12">
        <f>'Assegnazioni Comuni 2024'!$H109/$H$165</f>
        <v>3.5180299032541777E-4</v>
      </c>
      <c r="J109" s="7">
        <v>897.44</v>
      </c>
    </row>
    <row r="110" spans="1:10" s="1" customFormat="1" ht="19.5" customHeight="1" x14ac:dyDescent="0.2">
      <c r="A110" s="8" t="s">
        <v>14</v>
      </c>
      <c r="B110" s="9" t="s">
        <v>183</v>
      </c>
      <c r="C110" s="9" t="s">
        <v>225</v>
      </c>
      <c r="D110" s="9" t="s">
        <v>226</v>
      </c>
      <c r="E110" s="10">
        <v>1</v>
      </c>
      <c r="F110" s="10">
        <v>1</v>
      </c>
      <c r="G110" s="10"/>
      <c r="H110" s="11">
        <f>SUM('Assegnazioni Comuni 2024'!$E110:$G110)</f>
        <v>2</v>
      </c>
      <c r="I110" s="12">
        <f>'Assegnazioni Comuni 2024'!$H110/$H$165</f>
        <v>3.5180299032541777E-4</v>
      </c>
      <c r="J110" s="7">
        <v>897.44</v>
      </c>
    </row>
    <row r="111" spans="1:10" s="1" customFormat="1" ht="19.5" customHeight="1" x14ac:dyDescent="0.2">
      <c r="A111" s="8" t="s">
        <v>14</v>
      </c>
      <c r="B111" s="9" t="s">
        <v>183</v>
      </c>
      <c r="C111" s="9" t="s">
        <v>227</v>
      </c>
      <c r="D111" s="9" t="s">
        <v>228</v>
      </c>
      <c r="E111" s="10">
        <v>3</v>
      </c>
      <c r="F111" s="10">
        <v>17</v>
      </c>
      <c r="G111" s="10">
        <v>17</v>
      </c>
      <c r="H111" s="11">
        <f>SUM('Assegnazioni Comuni 2024'!$E111:$G111)</f>
        <v>37</v>
      </c>
      <c r="I111" s="12">
        <f>'Assegnazioni Comuni 2024'!$H111/$H$165</f>
        <v>6.508355321020229E-3</v>
      </c>
      <c r="J111" s="7">
        <v>16602.650000000001</v>
      </c>
    </row>
    <row r="112" spans="1:10" s="1" customFormat="1" ht="19.5" customHeight="1" x14ac:dyDescent="0.2">
      <c r="A112" s="8" t="s">
        <v>14</v>
      </c>
      <c r="B112" s="9" t="s">
        <v>183</v>
      </c>
      <c r="C112" s="9" t="s">
        <v>229</v>
      </c>
      <c r="D112" s="9" t="s">
        <v>230</v>
      </c>
      <c r="E112" s="10">
        <v>14</v>
      </c>
      <c r="F112" s="10">
        <v>36</v>
      </c>
      <c r="G112" s="10">
        <v>26</v>
      </c>
      <c r="H112" s="11">
        <f>SUM('Assegnazioni Comuni 2024'!$E112:$G112)</f>
        <v>76</v>
      </c>
      <c r="I112" s="12">
        <f>'Assegnazioni Comuni 2024'!$H112/$H$165</f>
        <v>1.3368513632365875E-2</v>
      </c>
      <c r="J112" s="7">
        <v>34102.74</v>
      </c>
    </row>
    <row r="113" spans="1:10" s="1" customFormat="1" ht="19.5" customHeight="1" x14ac:dyDescent="0.2">
      <c r="A113" s="8" t="s">
        <v>14</v>
      </c>
      <c r="B113" s="9" t="s">
        <v>183</v>
      </c>
      <c r="C113" s="9" t="s">
        <v>231</v>
      </c>
      <c r="D113" s="9" t="s">
        <v>232</v>
      </c>
      <c r="E113" s="10"/>
      <c r="F113" s="10">
        <v>5</v>
      </c>
      <c r="G113" s="10">
        <v>1</v>
      </c>
      <c r="H113" s="11">
        <f>SUM('Assegnazioni Comuni 2024'!$E113:$G113)</f>
        <v>6</v>
      </c>
      <c r="I113" s="12">
        <f>'Assegnazioni Comuni 2024'!$H113/$H$165</f>
        <v>1.0554089709762533E-3</v>
      </c>
      <c r="J113" s="7">
        <v>2692.32</v>
      </c>
    </row>
    <row r="114" spans="1:10" s="1" customFormat="1" ht="19.5" customHeight="1" x14ac:dyDescent="0.2">
      <c r="A114" s="8" t="s">
        <v>14</v>
      </c>
      <c r="B114" s="9" t="s">
        <v>183</v>
      </c>
      <c r="C114" s="9" t="s">
        <v>233</v>
      </c>
      <c r="D114" s="9" t="s">
        <v>234</v>
      </c>
      <c r="E114" s="10">
        <v>4</v>
      </c>
      <c r="F114" s="10">
        <v>13</v>
      </c>
      <c r="G114" s="10">
        <v>10</v>
      </c>
      <c r="H114" s="11">
        <f>SUM('Assegnazioni Comuni 2024'!$E114:$G114)</f>
        <v>27</v>
      </c>
      <c r="I114" s="12">
        <f>'Assegnazioni Comuni 2024'!$H114/$H$165</f>
        <v>4.7493403693931397E-3</v>
      </c>
      <c r="J114" s="7">
        <v>12115.45</v>
      </c>
    </row>
    <row r="115" spans="1:10" s="1" customFormat="1" ht="19.5" customHeight="1" x14ac:dyDescent="0.2">
      <c r="A115" s="8" t="s">
        <v>14</v>
      </c>
      <c r="B115" s="9" t="s">
        <v>183</v>
      </c>
      <c r="C115" s="9" t="s">
        <v>235</v>
      </c>
      <c r="D115" s="9" t="s">
        <v>236</v>
      </c>
      <c r="E115" s="10"/>
      <c r="F115" s="10">
        <v>1</v>
      </c>
      <c r="G115" s="10"/>
      <c r="H115" s="11">
        <f>SUM('Assegnazioni Comuni 2024'!$E115:$G115)</f>
        <v>1</v>
      </c>
      <c r="I115" s="12">
        <f>'Assegnazioni Comuni 2024'!$H115/$H$165</f>
        <v>1.7590149516270889E-4</v>
      </c>
      <c r="J115" s="7">
        <v>448.72</v>
      </c>
    </row>
    <row r="116" spans="1:10" s="1" customFormat="1" ht="19.5" customHeight="1" x14ac:dyDescent="0.2">
      <c r="A116" s="8" t="s">
        <v>14</v>
      </c>
      <c r="B116" s="9" t="s">
        <v>237</v>
      </c>
      <c r="C116" s="9" t="s">
        <v>238</v>
      </c>
      <c r="D116" s="9" t="s">
        <v>239</v>
      </c>
      <c r="E116" s="10">
        <v>6</v>
      </c>
      <c r="F116" s="10">
        <v>12</v>
      </c>
      <c r="G116" s="10">
        <v>6</v>
      </c>
      <c r="H116" s="11">
        <f>SUM('Assegnazioni Comuni 2024'!$E116:$G116)</f>
        <v>24</v>
      </c>
      <c r="I116" s="12">
        <f>'Assegnazioni Comuni 2024'!$H116/$H$165</f>
        <v>4.221635883905013E-3</v>
      </c>
      <c r="J116" s="7">
        <v>10769.29</v>
      </c>
    </row>
    <row r="117" spans="1:10" s="1" customFormat="1" ht="19.5" customHeight="1" x14ac:dyDescent="0.2">
      <c r="A117" s="8" t="s">
        <v>14</v>
      </c>
      <c r="B117" s="9" t="s">
        <v>237</v>
      </c>
      <c r="C117" s="9" t="s">
        <v>240</v>
      </c>
      <c r="D117" s="9" t="s">
        <v>241</v>
      </c>
      <c r="E117" s="10">
        <v>9</v>
      </c>
      <c r="F117" s="10">
        <v>47</v>
      </c>
      <c r="G117" s="10">
        <v>30</v>
      </c>
      <c r="H117" s="11">
        <f>SUM('Assegnazioni Comuni 2024'!$E117:$G117)</f>
        <v>86</v>
      </c>
      <c r="I117" s="12">
        <f>'Assegnazioni Comuni 2024'!$H117/$H$165</f>
        <v>1.5127528583992965E-2</v>
      </c>
      <c r="J117" s="7">
        <v>38589.94</v>
      </c>
    </row>
    <row r="118" spans="1:10" s="1" customFormat="1" ht="19.5" customHeight="1" x14ac:dyDescent="0.2">
      <c r="A118" s="8" t="s">
        <v>14</v>
      </c>
      <c r="B118" s="9" t="s">
        <v>237</v>
      </c>
      <c r="C118" s="9" t="s">
        <v>242</v>
      </c>
      <c r="D118" s="9" t="s">
        <v>243</v>
      </c>
      <c r="E118" s="10">
        <v>1</v>
      </c>
      <c r="F118" s="10">
        <v>3</v>
      </c>
      <c r="G118" s="10">
        <v>8</v>
      </c>
      <c r="H118" s="11">
        <f>SUM('Assegnazioni Comuni 2024'!$E118:$G118)</f>
        <v>12</v>
      </c>
      <c r="I118" s="12">
        <f>'Assegnazioni Comuni 2024'!$H118/$H$165</f>
        <v>2.1108179419525065E-3</v>
      </c>
      <c r="J118" s="7">
        <v>5384.64</v>
      </c>
    </row>
    <row r="119" spans="1:10" s="1" customFormat="1" ht="19.5" customHeight="1" x14ac:dyDescent="0.2">
      <c r="A119" s="8" t="s">
        <v>14</v>
      </c>
      <c r="B119" s="9" t="s">
        <v>237</v>
      </c>
      <c r="C119" s="9" t="s">
        <v>244</v>
      </c>
      <c r="D119" s="9" t="s">
        <v>245</v>
      </c>
      <c r="E119" s="10">
        <v>2</v>
      </c>
      <c r="F119" s="10">
        <v>10</v>
      </c>
      <c r="G119" s="10">
        <v>11</v>
      </c>
      <c r="H119" s="11">
        <f>SUM('Assegnazioni Comuni 2024'!$E119:$G119)</f>
        <v>23</v>
      </c>
      <c r="I119" s="12">
        <f>'Assegnazioni Comuni 2024'!$H119/$H$165</f>
        <v>4.0457343887423045E-3</v>
      </c>
      <c r="J119" s="7">
        <v>10320.57</v>
      </c>
    </row>
    <row r="120" spans="1:10" s="1" customFormat="1" ht="19.5" customHeight="1" x14ac:dyDescent="0.2">
      <c r="A120" s="8" t="s">
        <v>14</v>
      </c>
      <c r="B120" s="9" t="s">
        <v>237</v>
      </c>
      <c r="C120" s="9" t="s">
        <v>246</v>
      </c>
      <c r="D120" s="9" t="s">
        <v>247</v>
      </c>
      <c r="E120" s="10"/>
      <c r="F120" s="10">
        <v>5</v>
      </c>
      <c r="G120" s="10">
        <v>4</v>
      </c>
      <c r="H120" s="11">
        <f>SUM('Assegnazioni Comuni 2024'!$E120:$G120)</f>
        <v>9</v>
      </c>
      <c r="I120" s="12">
        <f>'Assegnazioni Comuni 2024'!$H120/$H$165</f>
        <v>1.5831134564643799E-3</v>
      </c>
      <c r="J120" s="7">
        <v>4038.48</v>
      </c>
    </row>
    <row r="121" spans="1:10" s="1" customFormat="1" ht="19.5" customHeight="1" x14ac:dyDescent="0.2">
      <c r="A121" s="8" t="s">
        <v>14</v>
      </c>
      <c r="B121" s="9" t="s">
        <v>237</v>
      </c>
      <c r="C121" s="9" t="s">
        <v>248</v>
      </c>
      <c r="D121" s="9" t="s">
        <v>249</v>
      </c>
      <c r="E121" s="10">
        <v>8</v>
      </c>
      <c r="F121" s="10">
        <v>15</v>
      </c>
      <c r="G121" s="10">
        <v>2</v>
      </c>
      <c r="H121" s="11">
        <f>SUM('Assegnazioni Comuni 2024'!$E121:$G121)</f>
        <v>25</v>
      </c>
      <c r="I121" s="12">
        <f>'Assegnazioni Comuni 2024'!$H121/$H$165</f>
        <v>4.3975373790677225E-3</v>
      </c>
      <c r="J121" s="7">
        <v>11218.01</v>
      </c>
    </row>
    <row r="122" spans="1:10" s="1" customFormat="1" ht="19.5" customHeight="1" x14ac:dyDescent="0.2">
      <c r="A122" s="8" t="s">
        <v>14</v>
      </c>
      <c r="B122" s="9" t="s">
        <v>237</v>
      </c>
      <c r="C122" s="9" t="s">
        <v>250</v>
      </c>
      <c r="D122" s="9" t="s">
        <v>251</v>
      </c>
      <c r="E122" s="10"/>
      <c r="F122" s="10">
        <v>2</v>
      </c>
      <c r="G122" s="10"/>
      <c r="H122" s="11">
        <f>SUM('Assegnazioni Comuni 2024'!$E122:$G122)</f>
        <v>2</v>
      </c>
      <c r="I122" s="12">
        <f>'Assegnazioni Comuni 2024'!$H122/$H$165</f>
        <v>3.5180299032541777E-4</v>
      </c>
      <c r="J122" s="7">
        <v>897.44</v>
      </c>
    </row>
    <row r="123" spans="1:10" s="1" customFormat="1" ht="19.5" customHeight="1" x14ac:dyDescent="0.2">
      <c r="A123" s="8" t="s">
        <v>14</v>
      </c>
      <c r="B123" s="9" t="s">
        <v>237</v>
      </c>
      <c r="C123" s="9" t="s">
        <v>252</v>
      </c>
      <c r="D123" s="9" t="s">
        <v>253</v>
      </c>
      <c r="E123" s="10">
        <v>1</v>
      </c>
      <c r="F123" s="10">
        <v>2</v>
      </c>
      <c r="G123" s="10"/>
      <c r="H123" s="11">
        <f>SUM('Assegnazioni Comuni 2024'!$E123:$G123)</f>
        <v>3</v>
      </c>
      <c r="I123" s="12">
        <f>'Assegnazioni Comuni 2024'!$H123/$H$165</f>
        <v>5.2770448548812663E-4</v>
      </c>
      <c r="J123" s="7">
        <v>1346.16</v>
      </c>
    </row>
    <row r="124" spans="1:10" s="1" customFormat="1" ht="19.5" customHeight="1" x14ac:dyDescent="0.2">
      <c r="A124" s="8" t="s">
        <v>14</v>
      </c>
      <c r="B124" s="9" t="s">
        <v>237</v>
      </c>
      <c r="C124" s="9" t="s">
        <v>254</v>
      </c>
      <c r="D124" s="9" t="s">
        <v>255</v>
      </c>
      <c r="E124" s="10">
        <v>2</v>
      </c>
      <c r="F124" s="10">
        <v>4</v>
      </c>
      <c r="G124" s="10"/>
      <c r="H124" s="11">
        <f>SUM('Assegnazioni Comuni 2024'!$E124:$G124)</f>
        <v>6</v>
      </c>
      <c r="I124" s="12">
        <f>'Assegnazioni Comuni 2024'!$H124/$H$165</f>
        <v>1.0554089709762533E-3</v>
      </c>
      <c r="J124" s="7">
        <v>2692.32</v>
      </c>
    </row>
    <row r="125" spans="1:10" s="1" customFormat="1" ht="19.5" customHeight="1" x14ac:dyDescent="0.2">
      <c r="A125" s="8" t="s">
        <v>14</v>
      </c>
      <c r="B125" s="9" t="s">
        <v>237</v>
      </c>
      <c r="C125" s="9" t="s">
        <v>256</v>
      </c>
      <c r="D125" s="9" t="s">
        <v>257</v>
      </c>
      <c r="E125" s="10">
        <v>4</v>
      </c>
      <c r="F125" s="10">
        <v>12</v>
      </c>
      <c r="G125" s="10">
        <v>3</v>
      </c>
      <c r="H125" s="11">
        <f>SUM('Assegnazioni Comuni 2024'!$E125:$G125)</f>
        <v>19</v>
      </c>
      <c r="I125" s="12">
        <f>'Assegnazioni Comuni 2024'!$H125/$H$165</f>
        <v>3.3421284080914688E-3</v>
      </c>
      <c r="J125" s="7">
        <v>8525.68</v>
      </c>
    </row>
    <row r="126" spans="1:10" s="1" customFormat="1" ht="19.5" customHeight="1" x14ac:dyDescent="0.2">
      <c r="A126" s="8" t="s">
        <v>14</v>
      </c>
      <c r="B126" s="9" t="s">
        <v>237</v>
      </c>
      <c r="C126" s="9" t="s">
        <v>258</v>
      </c>
      <c r="D126" s="9" t="s">
        <v>259</v>
      </c>
      <c r="E126" s="10"/>
      <c r="F126" s="10">
        <v>9</v>
      </c>
      <c r="G126" s="10">
        <v>10</v>
      </c>
      <c r="H126" s="11">
        <f>SUM('Assegnazioni Comuni 2024'!$E126:$G126)</f>
        <v>19</v>
      </c>
      <c r="I126" s="12">
        <f>'Assegnazioni Comuni 2024'!$H126/$H$165</f>
        <v>3.3421284080914688E-3</v>
      </c>
      <c r="J126" s="7">
        <v>8525.68</v>
      </c>
    </row>
    <row r="127" spans="1:10" s="1" customFormat="1" ht="19.5" customHeight="1" x14ac:dyDescent="0.2">
      <c r="A127" s="8" t="s">
        <v>14</v>
      </c>
      <c r="B127" s="9" t="s">
        <v>237</v>
      </c>
      <c r="C127" s="9" t="s">
        <v>260</v>
      </c>
      <c r="D127" s="9" t="s">
        <v>261</v>
      </c>
      <c r="E127" s="10">
        <v>10</v>
      </c>
      <c r="F127" s="10">
        <v>22</v>
      </c>
      <c r="G127" s="10">
        <v>14</v>
      </c>
      <c r="H127" s="11">
        <f>SUM('Assegnazioni Comuni 2024'!$E127:$G127)</f>
        <v>46</v>
      </c>
      <c r="I127" s="12">
        <f>'Assegnazioni Comuni 2024'!$H127/$H$165</f>
        <v>8.0914687774846089E-3</v>
      </c>
      <c r="J127" s="7">
        <v>20641.13</v>
      </c>
    </row>
    <row r="128" spans="1:10" s="1" customFormat="1" ht="19.5" customHeight="1" x14ac:dyDescent="0.2">
      <c r="A128" s="8" t="s">
        <v>14</v>
      </c>
      <c r="B128" s="9" t="s">
        <v>237</v>
      </c>
      <c r="C128" s="9" t="s">
        <v>262</v>
      </c>
      <c r="D128" s="9" t="s">
        <v>263</v>
      </c>
      <c r="E128" s="10"/>
      <c r="F128" s="10">
        <v>2</v>
      </c>
      <c r="G128" s="10"/>
      <c r="H128" s="11">
        <f>SUM('Assegnazioni Comuni 2024'!$E128:$G128)</f>
        <v>2</v>
      </c>
      <c r="I128" s="12">
        <f>'Assegnazioni Comuni 2024'!$H128/$H$165</f>
        <v>3.5180299032541777E-4</v>
      </c>
      <c r="J128" s="7">
        <v>897.44</v>
      </c>
    </row>
    <row r="129" spans="1:10" s="1" customFormat="1" ht="19.5" customHeight="1" x14ac:dyDescent="0.2">
      <c r="A129" s="8" t="s">
        <v>14</v>
      </c>
      <c r="B129" s="9" t="s">
        <v>237</v>
      </c>
      <c r="C129" s="9" t="s">
        <v>264</v>
      </c>
      <c r="D129" s="9" t="s">
        <v>265</v>
      </c>
      <c r="E129" s="10">
        <v>1</v>
      </c>
      <c r="F129" s="10">
        <v>2</v>
      </c>
      <c r="G129" s="10">
        <v>2</v>
      </c>
      <c r="H129" s="11">
        <f>SUM('Assegnazioni Comuni 2024'!$E129:$G129)</f>
        <v>5</v>
      </c>
      <c r="I129" s="12">
        <f>'Assegnazioni Comuni 2024'!$H129/$H$165</f>
        <v>8.7950747581354446E-4</v>
      </c>
      <c r="J129" s="7">
        <v>2243.6</v>
      </c>
    </row>
    <row r="130" spans="1:10" s="1" customFormat="1" ht="19.5" customHeight="1" x14ac:dyDescent="0.2">
      <c r="A130" s="8" t="s">
        <v>14</v>
      </c>
      <c r="B130" s="9" t="s">
        <v>237</v>
      </c>
      <c r="C130" s="9" t="s">
        <v>266</v>
      </c>
      <c r="D130" s="9" t="s">
        <v>267</v>
      </c>
      <c r="E130" s="10">
        <v>7</v>
      </c>
      <c r="F130" s="10">
        <v>7</v>
      </c>
      <c r="G130" s="10">
        <v>9</v>
      </c>
      <c r="H130" s="11">
        <f>SUM('Assegnazioni Comuni 2024'!$E130:$G130)</f>
        <v>23</v>
      </c>
      <c r="I130" s="12">
        <f>'Assegnazioni Comuni 2024'!$H130/$H$165</f>
        <v>4.0457343887423045E-3</v>
      </c>
      <c r="J130" s="7">
        <v>10320.57</v>
      </c>
    </row>
    <row r="131" spans="1:10" s="1" customFormat="1" ht="19.5" customHeight="1" x14ac:dyDescent="0.2">
      <c r="A131" s="8" t="s">
        <v>14</v>
      </c>
      <c r="B131" s="9" t="s">
        <v>237</v>
      </c>
      <c r="C131" s="9" t="s">
        <v>268</v>
      </c>
      <c r="D131" s="9" t="s">
        <v>269</v>
      </c>
      <c r="E131" s="10"/>
      <c r="F131" s="10">
        <v>1</v>
      </c>
      <c r="G131" s="10"/>
      <c r="H131" s="11">
        <f>SUM('Assegnazioni Comuni 2024'!$E131:$G131)</f>
        <v>1</v>
      </c>
      <c r="I131" s="12">
        <f>'Assegnazioni Comuni 2024'!$H131/$H$165</f>
        <v>1.7590149516270889E-4</v>
      </c>
      <c r="J131" s="7">
        <v>448.72</v>
      </c>
    </row>
    <row r="132" spans="1:10" s="1" customFormat="1" ht="19.5" customHeight="1" x14ac:dyDescent="0.2">
      <c r="A132" s="8" t="s">
        <v>14</v>
      </c>
      <c r="B132" s="9" t="s">
        <v>237</v>
      </c>
      <c r="C132" s="9" t="s">
        <v>270</v>
      </c>
      <c r="D132" s="9" t="s">
        <v>271</v>
      </c>
      <c r="E132" s="10">
        <v>3</v>
      </c>
      <c r="F132" s="10">
        <v>4</v>
      </c>
      <c r="G132" s="10">
        <v>4</v>
      </c>
      <c r="H132" s="11">
        <f>SUM('Assegnazioni Comuni 2024'!$E132:$G132)</f>
        <v>11</v>
      </c>
      <c r="I132" s="12">
        <f>'Assegnazioni Comuni 2024'!$H132/$H$165</f>
        <v>1.9349164467897977E-3</v>
      </c>
      <c r="J132" s="7">
        <v>4935.92</v>
      </c>
    </row>
    <row r="133" spans="1:10" s="1" customFormat="1" ht="19.5" customHeight="1" x14ac:dyDescent="0.2">
      <c r="A133" s="8" t="s">
        <v>14</v>
      </c>
      <c r="B133" s="9" t="s">
        <v>237</v>
      </c>
      <c r="C133" s="9" t="s">
        <v>272</v>
      </c>
      <c r="D133" s="9" t="s">
        <v>273</v>
      </c>
      <c r="E133" s="10">
        <v>1</v>
      </c>
      <c r="F133" s="10">
        <v>1</v>
      </c>
      <c r="G133" s="10">
        <v>4</v>
      </c>
      <c r="H133" s="11">
        <f>SUM('Assegnazioni Comuni 2024'!$E133:$G133)</f>
        <v>6</v>
      </c>
      <c r="I133" s="12">
        <f>'Assegnazioni Comuni 2024'!$H133/$H$165</f>
        <v>1.0554089709762533E-3</v>
      </c>
      <c r="J133" s="7">
        <v>2692.32</v>
      </c>
    </row>
    <row r="134" spans="1:10" s="1" customFormat="1" ht="19.5" customHeight="1" x14ac:dyDescent="0.2">
      <c r="A134" s="8" t="s">
        <v>14</v>
      </c>
      <c r="B134" s="9" t="s">
        <v>237</v>
      </c>
      <c r="C134" s="9" t="s">
        <v>274</v>
      </c>
      <c r="D134" s="9" t="s">
        <v>275</v>
      </c>
      <c r="E134" s="10">
        <v>3</v>
      </c>
      <c r="F134" s="10">
        <v>14</v>
      </c>
      <c r="G134" s="10">
        <v>15</v>
      </c>
      <c r="H134" s="11">
        <f>SUM('Assegnazioni Comuni 2024'!$E134:$G134)</f>
        <v>32</v>
      </c>
      <c r="I134" s="12">
        <f>'Assegnazioni Comuni 2024'!$H134/$H$165</f>
        <v>5.6288478452066843E-3</v>
      </c>
      <c r="J134" s="7">
        <v>14359.05</v>
      </c>
    </row>
    <row r="135" spans="1:10" s="1" customFormat="1" ht="19.5" customHeight="1" x14ac:dyDescent="0.2">
      <c r="A135" s="8" t="s">
        <v>14</v>
      </c>
      <c r="B135" s="9" t="s">
        <v>237</v>
      </c>
      <c r="C135" s="9" t="s">
        <v>276</v>
      </c>
      <c r="D135" s="9" t="s">
        <v>277</v>
      </c>
      <c r="E135" s="10">
        <v>1</v>
      </c>
      <c r="F135" s="10">
        <v>3</v>
      </c>
      <c r="G135" s="10"/>
      <c r="H135" s="11">
        <f>SUM('Assegnazioni Comuni 2024'!$E135:$G135)</f>
        <v>4</v>
      </c>
      <c r="I135" s="12">
        <f>'Assegnazioni Comuni 2024'!$H135/$H$165</f>
        <v>7.0360598065083554E-4</v>
      </c>
      <c r="J135" s="7">
        <v>1794.88</v>
      </c>
    </row>
    <row r="136" spans="1:10" s="1" customFormat="1" ht="19.5" customHeight="1" x14ac:dyDescent="0.2">
      <c r="A136" s="8" t="s">
        <v>14</v>
      </c>
      <c r="B136" s="9" t="s">
        <v>237</v>
      </c>
      <c r="C136" s="9" t="s">
        <v>278</v>
      </c>
      <c r="D136" s="9" t="s">
        <v>279</v>
      </c>
      <c r="E136" s="10">
        <v>2</v>
      </c>
      <c r="F136" s="10">
        <v>3</v>
      </c>
      <c r="G136" s="10"/>
      <c r="H136" s="11">
        <f>SUM('Assegnazioni Comuni 2024'!$E136:$G136)</f>
        <v>5</v>
      </c>
      <c r="I136" s="12">
        <f>'Assegnazioni Comuni 2024'!$H136/$H$165</f>
        <v>8.7950747581354446E-4</v>
      </c>
      <c r="J136" s="7">
        <v>2243.6</v>
      </c>
    </row>
    <row r="137" spans="1:10" s="1" customFormat="1" ht="19.5" customHeight="1" x14ac:dyDescent="0.2">
      <c r="A137" s="8" t="s">
        <v>14</v>
      </c>
      <c r="B137" s="9" t="s">
        <v>237</v>
      </c>
      <c r="C137" s="9" t="s">
        <v>280</v>
      </c>
      <c r="D137" s="9" t="s">
        <v>281</v>
      </c>
      <c r="E137" s="10">
        <v>3</v>
      </c>
      <c r="F137" s="10">
        <v>2</v>
      </c>
      <c r="G137" s="10">
        <v>8</v>
      </c>
      <c r="H137" s="11">
        <f>SUM('Assegnazioni Comuni 2024'!$E137:$G137)</f>
        <v>13</v>
      </c>
      <c r="I137" s="12">
        <f>'Assegnazioni Comuni 2024'!$H137/$H$165</f>
        <v>2.2867194371152155E-3</v>
      </c>
      <c r="J137" s="7">
        <v>5833.36</v>
      </c>
    </row>
    <row r="138" spans="1:10" s="1" customFormat="1" ht="19.5" customHeight="1" x14ac:dyDescent="0.2">
      <c r="A138" s="8" t="s">
        <v>14</v>
      </c>
      <c r="B138" s="9" t="s">
        <v>237</v>
      </c>
      <c r="C138" s="9" t="s">
        <v>282</v>
      </c>
      <c r="D138" s="9" t="s">
        <v>283</v>
      </c>
      <c r="E138" s="10">
        <v>1</v>
      </c>
      <c r="F138" s="10"/>
      <c r="G138" s="10"/>
      <c r="H138" s="11">
        <f>SUM('Assegnazioni Comuni 2024'!$E138:$G138)</f>
        <v>1</v>
      </c>
      <c r="I138" s="12">
        <f>'Assegnazioni Comuni 2024'!$H138/$H$165</f>
        <v>1.7590149516270889E-4</v>
      </c>
      <c r="J138" s="7">
        <v>448.72</v>
      </c>
    </row>
    <row r="139" spans="1:10" s="1" customFormat="1" ht="19.5" customHeight="1" x14ac:dyDescent="0.2">
      <c r="A139" s="8" t="s">
        <v>14</v>
      </c>
      <c r="B139" s="9" t="s">
        <v>237</v>
      </c>
      <c r="C139" s="9" t="s">
        <v>284</v>
      </c>
      <c r="D139" s="9" t="s">
        <v>285</v>
      </c>
      <c r="E139" s="10">
        <v>2</v>
      </c>
      <c r="F139" s="10">
        <v>25</v>
      </c>
      <c r="G139" s="10">
        <v>20</v>
      </c>
      <c r="H139" s="11">
        <f>SUM('Assegnazioni Comuni 2024'!$E139:$G139)</f>
        <v>47</v>
      </c>
      <c r="I139" s="12">
        <f>'Assegnazioni Comuni 2024'!$H139/$H$165</f>
        <v>8.2673702726473175E-3</v>
      </c>
      <c r="J139" s="7">
        <v>21089.85</v>
      </c>
    </row>
    <row r="140" spans="1:10" s="1" customFormat="1" ht="19.5" customHeight="1" x14ac:dyDescent="0.2">
      <c r="A140" s="8" t="s">
        <v>14</v>
      </c>
      <c r="B140" s="9" t="s">
        <v>237</v>
      </c>
      <c r="C140" s="9" t="s">
        <v>286</v>
      </c>
      <c r="D140" s="9" t="s">
        <v>287</v>
      </c>
      <c r="E140" s="10">
        <v>2</v>
      </c>
      <c r="F140" s="10">
        <v>3</v>
      </c>
      <c r="G140" s="10"/>
      <c r="H140" s="11">
        <f>SUM('Assegnazioni Comuni 2024'!$E140:$G140)</f>
        <v>5</v>
      </c>
      <c r="I140" s="12">
        <f>'Assegnazioni Comuni 2024'!$H140/$H$165</f>
        <v>8.7950747581354446E-4</v>
      </c>
      <c r="J140" s="7">
        <v>2243.6</v>
      </c>
    </row>
    <row r="141" spans="1:10" s="1" customFormat="1" ht="19.5" customHeight="1" x14ac:dyDescent="0.2">
      <c r="A141" s="8" t="s">
        <v>14</v>
      </c>
      <c r="B141" s="9" t="s">
        <v>237</v>
      </c>
      <c r="C141" s="9" t="s">
        <v>288</v>
      </c>
      <c r="D141" s="9" t="s">
        <v>289</v>
      </c>
      <c r="E141" s="10"/>
      <c r="F141" s="10">
        <v>3</v>
      </c>
      <c r="G141" s="10"/>
      <c r="H141" s="11">
        <f>SUM('Assegnazioni Comuni 2024'!$E141:$G141)</f>
        <v>3</v>
      </c>
      <c r="I141" s="12">
        <f>'Assegnazioni Comuni 2024'!$H141/$H$165</f>
        <v>5.2770448548812663E-4</v>
      </c>
      <c r="J141" s="7">
        <v>1346.16</v>
      </c>
    </row>
    <row r="142" spans="1:10" s="1" customFormat="1" ht="19.5" customHeight="1" x14ac:dyDescent="0.2">
      <c r="A142" s="8" t="s">
        <v>14</v>
      </c>
      <c r="B142" s="9" t="s">
        <v>237</v>
      </c>
      <c r="C142" s="9" t="s">
        <v>290</v>
      </c>
      <c r="D142" s="9" t="s">
        <v>291</v>
      </c>
      <c r="E142" s="10">
        <v>3</v>
      </c>
      <c r="F142" s="10">
        <v>14</v>
      </c>
      <c r="G142" s="10">
        <v>12</v>
      </c>
      <c r="H142" s="11">
        <f>SUM('Assegnazioni Comuni 2024'!$E142:$G142)</f>
        <v>29</v>
      </c>
      <c r="I142" s="12">
        <f>'Assegnazioni Comuni 2024'!$H142/$H$165</f>
        <v>5.1011433597185577E-3</v>
      </c>
      <c r="J142" s="7">
        <v>13012.89</v>
      </c>
    </row>
    <row r="143" spans="1:10" s="1" customFormat="1" ht="19.5" customHeight="1" x14ac:dyDescent="0.2">
      <c r="A143" s="8" t="s">
        <v>14</v>
      </c>
      <c r="B143" s="9" t="s">
        <v>237</v>
      </c>
      <c r="C143" s="9" t="s">
        <v>292</v>
      </c>
      <c r="D143" s="9" t="s">
        <v>293</v>
      </c>
      <c r="E143" s="10">
        <v>1</v>
      </c>
      <c r="F143" s="10">
        <v>1</v>
      </c>
      <c r="G143" s="10"/>
      <c r="H143" s="11">
        <f>SUM('Assegnazioni Comuni 2024'!$E143:$G143)</f>
        <v>2</v>
      </c>
      <c r="I143" s="12">
        <f>'Assegnazioni Comuni 2024'!$H143/$H$165</f>
        <v>3.5180299032541777E-4</v>
      </c>
      <c r="J143" s="7">
        <v>897.44</v>
      </c>
    </row>
    <row r="144" spans="1:10" s="1" customFormat="1" ht="19.5" customHeight="1" x14ac:dyDescent="0.2">
      <c r="A144" s="8" t="s">
        <v>14</v>
      </c>
      <c r="B144" s="9" t="s">
        <v>237</v>
      </c>
      <c r="C144" s="9" t="s">
        <v>294</v>
      </c>
      <c r="D144" s="9" t="s">
        <v>295</v>
      </c>
      <c r="E144" s="10">
        <v>2</v>
      </c>
      <c r="F144" s="10">
        <v>3</v>
      </c>
      <c r="G144" s="10"/>
      <c r="H144" s="11">
        <f>SUM('Assegnazioni Comuni 2024'!$E144:$G144)</f>
        <v>5</v>
      </c>
      <c r="I144" s="12">
        <f>'Assegnazioni Comuni 2024'!$H144/$H$165</f>
        <v>8.7950747581354446E-4</v>
      </c>
      <c r="J144" s="7">
        <v>2243.6</v>
      </c>
    </row>
    <row r="145" spans="1:10" s="1" customFormat="1" ht="19.5" customHeight="1" x14ac:dyDescent="0.2">
      <c r="A145" s="8" t="s">
        <v>14</v>
      </c>
      <c r="B145" s="9" t="s">
        <v>237</v>
      </c>
      <c r="C145" s="9" t="s">
        <v>296</v>
      </c>
      <c r="D145" s="9" t="s">
        <v>297</v>
      </c>
      <c r="E145" s="10">
        <v>1</v>
      </c>
      <c r="F145" s="10">
        <v>7</v>
      </c>
      <c r="G145" s="10">
        <v>7</v>
      </c>
      <c r="H145" s="11">
        <f>SUM('Assegnazioni Comuni 2024'!$E145:$G145)</f>
        <v>15</v>
      </c>
      <c r="I145" s="12">
        <f>'Assegnazioni Comuni 2024'!$H145/$H$165</f>
        <v>2.6385224274406332E-3</v>
      </c>
      <c r="J145" s="7">
        <v>6730.8</v>
      </c>
    </row>
    <row r="146" spans="1:10" s="1" customFormat="1" ht="19.5" customHeight="1" x14ac:dyDescent="0.2">
      <c r="A146" s="8" t="s">
        <v>14</v>
      </c>
      <c r="B146" s="9" t="s">
        <v>237</v>
      </c>
      <c r="C146" s="9" t="s">
        <v>298</v>
      </c>
      <c r="D146" s="9" t="s">
        <v>299</v>
      </c>
      <c r="E146" s="10"/>
      <c r="F146" s="10"/>
      <c r="G146" s="10">
        <v>3</v>
      </c>
      <c r="H146" s="11">
        <f>SUM('Assegnazioni Comuni 2024'!$E146:$G146)</f>
        <v>3</v>
      </c>
      <c r="I146" s="12">
        <f>'Assegnazioni Comuni 2024'!$H146/$H$165</f>
        <v>5.2770448548812663E-4</v>
      </c>
      <c r="J146" s="7">
        <v>1346.16</v>
      </c>
    </row>
    <row r="147" spans="1:10" s="1" customFormat="1" ht="19.5" customHeight="1" x14ac:dyDescent="0.2">
      <c r="A147" s="8" t="s">
        <v>14</v>
      </c>
      <c r="B147" s="9" t="s">
        <v>237</v>
      </c>
      <c r="C147" s="9" t="s">
        <v>300</v>
      </c>
      <c r="D147" s="9" t="s">
        <v>301</v>
      </c>
      <c r="E147" s="10"/>
      <c r="F147" s="10">
        <v>2</v>
      </c>
      <c r="G147" s="10">
        <v>1</v>
      </c>
      <c r="H147" s="11">
        <f>SUM('Assegnazioni Comuni 2024'!$E147:$G147)</f>
        <v>3</v>
      </c>
      <c r="I147" s="12">
        <f>'Assegnazioni Comuni 2024'!$H147/$H$165</f>
        <v>5.2770448548812663E-4</v>
      </c>
      <c r="J147" s="7">
        <v>1346.16</v>
      </c>
    </row>
    <row r="148" spans="1:10" s="1" customFormat="1" ht="19.5" customHeight="1" x14ac:dyDescent="0.2">
      <c r="A148" s="8" t="s">
        <v>14</v>
      </c>
      <c r="B148" s="9" t="s">
        <v>237</v>
      </c>
      <c r="C148" s="9" t="s">
        <v>302</v>
      </c>
      <c r="D148" s="9" t="s">
        <v>303</v>
      </c>
      <c r="E148" s="10"/>
      <c r="F148" s="10">
        <v>2</v>
      </c>
      <c r="G148" s="10">
        <v>8</v>
      </c>
      <c r="H148" s="11">
        <f>SUM('Assegnazioni Comuni 2024'!$E148:$G148)</f>
        <v>10</v>
      </c>
      <c r="I148" s="12">
        <f>'Assegnazioni Comuni 2024'!$H148/$H$165</f>
        <v>1.7590149516270889E-3</v>
      </c>
      <c r="J148" s="7">
        <v>4487.2</v>
      </c>
    </row>
    <row r="149" spans="1:10" s="1" customFormat="1" ht="19.5" customHeight="1" x14ac:dyDescent="0.2">
      <c r="A149" s="8" t="s">
        <v>14</v>
      </c>
      <c r="B149" s="9" t="s">
        <v>237</v>
      </c>
      <c r="C149" s="9" t="s">
        <v>304</v>
      </c>
      <c r="D149" s="9" t="s">
        <v>305</v>
      </c>
      <c r="E149" s="10"/>
      <c r="F149" s="10">
        <v>1</v>
      </c>
      <c r="G149" s="10"/>
      <c r="H149" s="11">
        <f>SUM('Assegnazioni Comuni 2024'!$E149:$G149)</f>
        <v>1</v>
      </c>
      <c r="I149" s="12">
        <f>'Assegnazioni Comuni 2024'!$H149/$H$165</f>
        <v>1.7590149516270889E-4</v>
      </c>
      <c r="J149" s="7">
        <v>448.72</v>
      </c>
    </row>
    <row r="150" spans="1:10" s="1" customFormat="1" ht="19.5" customHeight="1" x14ac:dyDescent="0.2">
      <c r="A150" s="8" t="s">
        <v>14</v>
      </c>
      <c r="B150" s="9" t="s">
        <v>237</v>
      </c>
      <c r="C150" s="9" t="s">
        <v>306</v>
      </c>
      <c r="D150" s="9" t="s">
        <v>307</v>
      </c>
      <c r="E150" s="10">
        <v>2</v>
      </c>
      <c r="F150" s="10">
        <v>15</v>
      </c>
      <c r="G150" s="10">
        <v>17</v>
      </c>
      <c r="H150" s="11">
        <f>SUM('Assegnazioni Comuni 2024'!$E150:$G150)</f>
        <v>34</v>
      </c>
      <c r="I150" s="12">
        <f>'Assegnazioni Comuni 2024'!$H150/$H$165</f>
        <v>5.9806508355321024E-3</v>
      </c>
      <c r="J150" s="7">
        <v>15256.49</v>
      </c>
    </row>
    <row r="151" spans="1:10" s="1" customFormat="1" ht="19.5" customHeight="1" x14ac:dyDescent="0.2">
      <c r="A151" s="8" t="s">
        <v>14</v>
      </c>
      <c r="B151" s="9" t="s">
        <v>237</v>
      </c>
      <c r="C151" s="9" t="s">
        <v>308</v>
      </c>
      <c r="D151" s="9" t="s">
        <v>309</v>
      </c>
      <c r="E151" s="10"/>
      <c r="F151" s="10">
        <v>1</v>
      </c>
      <c r="G151" s="10"/>
      <c r="H151" s="11">
        <f>SUM('Assegnazioni Comuni 2024'!$E151:$G151)</f>
        <v>1</v>
      </c>
      <c r="I151" s="12">
        <f>'Assegnazioni Comuni 2024'!$H151/$H$165</f>
        <v>1.7590149516270889E-4</v>
      </c>
      <c r="J151" s="7">
        <v>448.72</v>
      </c>
    </row>
    <row r="152" spans="1:10" s="1" customFormat="1" ht="19.5" customHeight="1" x14ac:dyDescent="0.2">
      <c r="A152" s="8" t="s">
        <v>14</v>
      </c>
      <c r="B152" s="9" t="s">
        <v>237</v>
      </c>
      <c r="C152" s="9" t="s">
        <v>310</v>
      </c>
      <c r="D152" s="9" t="s">
        <v>311</v>
      </c>
      <c r="E152" s="10">
        <v>3</v>
      </c>
      <c r="F152" s="10">
        <v>11</v>
      </c>
      <c r="G152" s="10">
        <v>13</v>
      </c>
      <c r="H152" s="11">
        <f>SUM('Assegnazioni Comuni 2024'!$E152:$G152)</f>
        <v>27</v>
      </c>
      <c r="I152" s="12">
        <f>'Assegnazioni Comuni 2024'!$H152/$H$165</f>
        <v>4.7493403693931397E-3</v>
      </c>
      <c r="J152" s="7">
        <v>12115.45</v>
      </c>
    </row>
    <row r="153" spans="1:10" s="1" customFormat="1" ht="19.5" customHeight="1" x14ac:dyDescent="0.2">
      <c r="A153" s="8" t="s">
        <v>14</v>
      </c>
      <c r="B153" s="9" t="s">
        <v>237</v>
      </c>
      <c r="C153" s="9" t="s">
        <v>312</v>
      </c>
      <c r="D153" s="9" t="s">
        <v>313</v>
      </c>
      <c r="E153" s="10">
        <v>1</v>
      </c>
      <c r="F153" s="10"/>
      <c r="G153" s="10"/>
      <c r="H153" s="11">
        <f>SUM('Assegnazioni Comuni 2024'!$E153:$G153)</f>
        <v>1</v>
      </c>
      <c r="I153" s="12">
        <f>'Assegnazioni Comuni 2024'!$H153/$H$165</f>
        <v>1.7590149516270889E-4</v>
      </c>
      <c r="J153" s="7">
        <v>448.72</v>
      </c>
    </row>
    <row r="154" spans="1:10" s="1" customFormat="1" ht="19.5" customHeight="1" x14ac:dyDescent="0.2">
      <c r="A154" s="8" t="s">
        <v>14</v>
      </c>
      <c r="B154" s="9" t="s">
        <v>237</v>
      </c>
      <c r="C154" s="9" t="s">
        <v>314</v>
      </c>
      <c r="D154" s="9" t="s">
        <v>315</v>
      </c>
      <c r="E154" s="10"/>
      <c r="F154" s="10"/>
      <c r="G154" s="10">
        <v>1</v>
      </c>
      <c r="H154" s="11">
        <f>SUM('Assegnazioni Comuni 2024'!$E154:$G154)</f>
        <v>1</v>
      </c>
      <c r="I154" s="12">
        <f>'Assegnazioni Comuni 2024'!$H154/$H$165</f>
        <v>1.7590149516270889E-4</v>
      </c>
      <c r="J154" s="7">
        <v>448.72</v>
      </c>
    </row>
    <row r="155" spans="1:10" s="1" customFormat="1" ht="19.5" customHeight="1" x14ac:dyDescent="0.2">
      <c r="A155" s="8" t="s">
        <v>14</v>
      </c>
      <c r="B155" s="9" t="s">
        <v>237</v>
      </c>
      <c r="C155" s="9" t="s">
        <v>316</v>
      </c>
      <c r="D155" s="9" t="s">
        <v>237</v>
      </c>
      <c r="E155" s="10">
        <v>47</v>
      </c>
      <c r="F155" s="10">
        <v>112</v>
      </c>
      <c r="G155" s="10">
        <v>76</v>
      </c>
      <c r="H155" s="11">
        <f>SUM('Assegnazioni Comuni 2024'!$E155:$G155)</f>
        <v>235</v>
      </c>
      <c r="I155" s="12">
        <f>'Assegnazioni Comuni 2024'!$H155/$H$165</f>
        <v>4.1336851363236587E-2</v>
      </c>
      <c r="J155" s="7">
        <v>105449.26</v>
      </c>
    </row>
    <row r="156" spans="1:10" s="1" customFormat="1" ht="19.5" customHeight="1" x14ac:dyDescent="0.2">
      <c r="A156" s="8" t="s">
        <v>14</v>
      </c>
      <c r="B156" s="9" t="s">
        <v>237</v>
      </c>
      <c r="C156" s="9" t="s">
        <v>317</v>
      </c>
      <c r="D156" s="9" t="s">
        <v>318</v>
      </c>
      <c r="E156" s="10"/>
      <c r="F156" s="10">
        <v>2</v>
      </c>
      <c r="G156" s="10">
        <v>5</v>
      </c>
      <c r="H156" s="11">
        <f>SUM('Assegnazioni Comuni 2024'!$E156:$G156)</f>
        <v>7</v>
      </c>
      <c r="I156" s="12">
        <f>'Assegnazioni Comuni 2024'!$H156/$H$165</f>
        <v>1.2313104661389623E-3</v>
      </c>
      <c r="J156" s="7">
        <v>3141.04</v>
      </c>
    </row>
    <row r="157" spans="1:10" s="1" customFormat="1" ht="19.5" customHeight="1" x14ac:dyDescent="0.2">
      <c r="A157" s="8" t="s">
        <v>14</v>
      </c>
      <c r="B157" s="9" t="s">
        <v>237</v>
      </c>
      <c r="C157" s="9" t="s">
        <v>319</v>
      </c>
      <c r="D157" s="9" t="s">
        <v>320</v>
      </c>
      <c r="E157" s="10">
        <v>1</v>
      </c>
      <c r="F157" s="10">
        <v>2</v>
      </c>
      <c r="G157" s="10">
        <v>2</v>
      </c>
      <c r="H157" s="11">
        <f>SUM('Assegnazioni Comuni 2024'!$E157:$G157)</f>
        <v>5</v>
      </c>
      <c r="I157" s="12">
        <f>'Assegnazioni Comuni 2024'!$H157/$H$165</f>
        <v>8.7950747581354446E-4</v>
      </c>
      <c r="J157" s="7">
        <v>2243.6</v>
      </c>
    </row>
    <row r="158" spans="1:10" s="1" customFormat="1" ht="19.5" customHeight="1" x14ac:dyDescent="0.2">
      <c r="A158" s="8" t="s">
        <v>14</v>
      </c>
      <c r="B158" s="9" t="s">
        <v>237</v>
      </c>
      <c r="C158" s="9" t="s">
        <v>321</v>
      </c>
      <c r="D158" s="9" t="s">
        <v>322</v>
      </c>
      <c r="E158" s="10">
        <v>2</v>
      </c>
      <c r="F158" s="10">
        <v>8</v>
      </c>
      <c r="G158" s="10">
        <v>7</v>
      </c>
      <c r="H158" s="11">
        <f>SUM('Assegnazioni Comuni 2024'!$E158:$G158)</f>
        <v>17</v>
      </c>
      <c r="I158" s="12">
        <f>'Assegnazioni Comuni 2024'!$H158/$H$165</f>
        <v>2.9903254177660512E-3</v>
      </c>
      <c r="J158" s="7">
        <v>7628.24</v>
      </c>
    </row>
    <row r="159" spans="1:10" s="1" customFormat="1" ht="19.5" customHeight="1" x14ac:dyDescent="0.2">
      <c r="A159" s="8" t="s">
        <v>14</v>
      </c>
      <c r="B159" s="9" t="s">
        <v>237</v>
      </c>
      <c r="C159" s="9" t="s">
        <v>323</v>
      </c>
      <c r="D159" s="9" t="s">
        <v>324</v>
      </c>
      <c r="E159" s="10">
        <v>1</v>
      </c>
      <c r="F159" s="10">
        <v>2</v>
      </c>
      <c r="G159" s="10"/>
      <c r="H159" s="11">
        <f>SUM('Assegnazioni Comuni 2024'!$E159:$G159)</f>
        <v>3</v>
      </c>
      <c r="I159" s="12">
        <f>'Assegnazioni Comuni 2024'!$H159/$H$165</f>
        <v>5.2770448548812663E-4</v>
      </c>
      <c r="J159" s="7">
        <v>1346.16</v>
      </c>
    </row>
    <row r="160" spans="1:10" s="1" customFormat="1" ht="19.5" customHeight="1" x14ac:dyDescent="0.2">
      <c r="A160" s="8" t="s">
        <v>14</v>
      </c>
      <c r="B160" s="9" t="s">
        <v>237</v>
      </c>
      <c r="C160" s="9" t="s">
        <v>325</v>
      </c>
      <c r="D160" s="9" t="s">
        <v>326</v>
      </c>
      <c r="E160" s="10">
        <v>7</v>
      </c>
      <c r="F160" s="10">
        <v>16</v>
      </c>
      <c r="G160" s="10">
        <v>12</v>
      </c>
      <c r="H160" s="11">
        <f>SUM('Assegnazioni Comuni 2024'!$E160:$G160)</f>
        <v>35</v>
      </c>
      <c r="I160" s="12">
        <f>'Assegnazioni Comuni 2024'!$H160/$H$165</f>
        <v>6.156552330694811E-3</v>
      </c>
      <c r="J160" s="7">
        <v>15705.21</v>
      </c>
    </row>
    <row r="161" spans="1:13" s="1" customFormat="1" ht="19.5" customHeight="1" x14ac:dyDescent="0.2">
      <c r="A161" s="8" t="s">
        <v>14</v>
      </c>
      <c r="B161" s="9" t="s">
        <v>237</v>
      </c>
      <c r="C161" s="9" t="s">
        <v>327</v>
      </c>
      <c r="D161" s="9" t="s">
        <v>328</v>
      </c>
      <c r="E161" s="10">
        <v>5</v>
      </c>
      <c r="F161" s="10">
        <v>19</v>
      </c>
      <c r="G161" s="10">
        <v>18</v>
      </c>
      <c r="H161" s="11">
        <f>SUM('Assegnazioni Comuni 2024'!$E161:$G161)</f>
        <v>42</v>
      </c>
      <c r="I161" s="12">
        <f>'Assegnazioni Comuni 2024'!$H161/$H$165</f>
        <v>7.3878627968337728E-3</v>
      </c>
      <c r="J161" s="7">
        <v>18846.25</v>
      </c>
    </row>
    <row r="162" spans="1:13" s="1" customFormat="1" ht="19.5" customHeight="1" x14ac:dyDescent="0.2">
      <c r="A162" s="8" t="s">
        <v>14</v>
      </c>
      <c r="B162" s="9" t="s">
        <v>237</v>
      </c>
      <c r="C162" s="9" t="s">
        <v>329</v>
      </c>
      <c r="D162" s="9" t="s">
        <v>330</v>
      </c>
      <c r="E162" s="10">
        <v>2</v>
      </c>
      <c r="F162" s="10">
        <v>6</v>
      </c>
      <c r="G162" s="10"/>
      <c r="H162" s="11">
        <f>SUM('Assegnazioni Comuni 2024'!$E162:$G162)</f>
        <v>8</v>
      </c>
      <c r="I162" s="12">
        <f>'Assegnazioni Comuni 2024'!$H162/$H$165</f>
        <v>1.4072119613016711E-3</v>
      </c>
      <c r="J162" s="7">
        <v>3589.76</v>
      </c>
    </row>
    <row r="163" spans="1:13" s="1" customFormat="1" ht="19.5" customHeight="1" x14ac:dyDescent="0.2">
      <c r="A163" s="3" t="s">
        <v>14</v>
      </c>
      <c r="B163" s="3" t="s">
        <v>237</v>
      </c>
      <c r="C163" s="3" t="s">
        <v>331</v>
      </c>
      <c r="D163" s="3" t="s">
        <v>332</v>
      </c>
      <c r="E163" s="4"/>
      <c r="F163" s="4">
        <v>3</v>
      </c>
      <c r="G163" s="4"/>
      <c r="H163" s="5">
        <f>SUM('Assegnazioni Comuni 2024'!$E163:$G163)</f>
        <v>3</v>
      </c>
      <c r="I163" s="6">
        <f>'Assegnazioni Comuni 2024'!$H163/$H$165</f>
        <v>5.2770448548812663E-4</v>
      </c>
      <c r="J163" s="7">
        <v>1346.16</v>
      </c>
    </row>
    <row r="164" spans="1:13" s="1" customFormat="1" ht="8.25" customHeight="1" x14ac:dyDescent="0.2">
      <c r="A164" s="13"/>
      <c r="B164" s="13"/>
      <c r="C164" s="13"/>
      <c r="D164" s="13"/>
      <c r="E164" s="14"/>
      <c r="F164" s="14"/>
      <c r="G164" s="14"/>
      <c r="H164" s="15"/>
      <c r="I164" s="14"/>
      <c r="J164" s="14"/>
    </row>
    <row r="165" spans="1:13" ht="21" customHeight="1" x14ac:dyDescent="0.2">
      <c r="A165" s="16" t="s">
        <v>11</v>
      </c>
      <c r="B165" s="17"/>
      <c r="C165" s="17"/>
      <c r="D165" s="17"/>
      <c r="E165" s="18">
        <f>SUM('Assegnazioni Comuni 2024'!$E$5:$E$163)</f>
        <v>665</v>
      </c>
      <c r="F165" s="18">
        <f>SUM('Assegnazioni Comuni 2024'!$F$5:$F$163)</f>
        <v>2841</v>
      </c>
      <c r="G165" s="18">
        <f>SUM('Assegnazioni Comuni 2024'!$G$5:$G$163)</f>
        <v>2179</v>
      </c>
      <c r="H165" s="18">
        <f>SUM('Assegnazioni Comuni 2024'!$H$5:$H$163)</f>
        <v>5685</v>
      </c>
      <c r="I165" s="19">
        <f>SUM('Assegnazioni Comuni 2024'!$I$5:$I$163)</f>
        <v>1</v>
      </c>
      <c r="J165" s="20">
        <f>SUM('Assegnazioni Comuni 2024'!$J$5:$J$163)</f>
        <v>2550974.4900000007</v>
      </c>
      <c r="M165" s="21"/>
    </row>
    <row r="169" spans="1:13" x14ac:dyDescent="0.2">
      <c r="J169" s="23"/>
    </row>
  </sheetData>
  <mergeCells count="8">
    <mergeCell ref="A1:J1"/>
    <mergeCell ref="A2:J2"/>
    <mergeCell ref="A3:A4"/>
    <mergeCell ref="B3:B4"/>
    <mergeCell ref="C3:C4"/>
    <mergeCell ref="D3:D4"/>
    <mergeCell ref="E3:H3"/>
    <mergeCell ref="I3:J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Assegnazioni Comuni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Tomasello</dc:creator>
  <cp:lastModifiedBy>Ilaria Maccarini</cp:lastModifiedBy>
  <dcterms:created xsi:type="dcterms:W3CDTF">2024-04-12T09:54:29Z</dcterms:created>
  <dcterms:modified xsi:type="dcterms:W3CDTF">2024-07-26T15:26:25Z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2024-04-12T09:54:47Z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d946de60-0435-492a-b57d-5d7c8d06b8fd</vt:lpwstr>
  </property>
  <property fmtid="{D5CDD505-2E9C-101B-9397-08002B2CF9AE}" pid="8" name="MSIP_Label_5097a60d-5525-435b-8989-8eb48ac0c8cd_ContentBits">
    <vt:lpwstr>0</vt:lpwstr>
  </property>
</Properties>
</file>